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23" lockStructure="1"/>
  <bookViews>
    <workbookView xWindow="-15" yWindow="5970" windowWidth="19230" windowHeight="6030"/>
  </bookViews>
  <sheets>
    <sheet name="1st" sheetId="2" r:id="rId1"/>
    <sheet name="2nd" sheetId="3" r:id="rId2"/>
    <sheet name="3rd" sheetId="4" r:id="rId3"/>
    <sheet name="4th" sheetId="5" r:id="rId4"/>
    <sheet name="5th" sheetId="6" r:id="rId5"/>
    <sheet name="6th" sheetId="7" r:id="rId6"/>
    <sheet name="7th" sheetId="8" r:id="rId7"/>
    <sheet name="8th" sheetId="9" r:id="rId8"/>
    <sheet name="9th" sheetId="10" r:id="rId9"/>
    <sheet name="10th" sheetId="11" r:id="rId10"/>
    <sheet name="11th" sheetId="12" r:id="rId11"/>
    <sheet name="12th" sheetId="13" r:id="rId12"/>
    <sheet name="13th" sheetId="14" r:id="rId13"/>
    <sheet name="14th" sheetId="15" r:id="rId14"/>
    <sheet name="15th" sheetId="16" r:id="rId15"/>
    <sheet name="16th" sheetId="17" r:id="rId16"/>
    <sheet name="17th" sheetId="18" r:id="rId17"/>
    <sheet name="18th" sheetId="19" r:id="rId18"/>
    <sheet name="19th" sheetId="20" r:id="rId19"/>
    <sheet name="20th" sheetId="21" r:id="rId20"/>
    <sheet name="21st" sheetId="22" r:id="rId21"/>
    <sheet name="22nd" sheetId="23" r:id="rId22"/>
    <sheet name="23rd" sheetId="24" r:id="rId23"/>
    <sheet name="24th" sheetId="25" r:id="rId24"/>
    <sheet name="25th" sheetId="26" r:id="rId25"/>
    <sheet name="26th" sheetId="27" r:id="rId26"/>
    <sheet name="27th" sheetId="28" r:id="rId27"/>
    <sheet name="28th" sheetId="29" r:id="rId28"/>
    <sheet name="29th" sheetId="30" r:id="rId29"/>
    <sheet name="30th" sheetId="31" r:id="rId30"/>
    <sheet name="31st" sheetId="32" r:id="rId31"/>
    <sheet name="TO USE" sheetId="35" state="hidden" r:id="rId32"/>
    <sheet name="Sheet1" sheetId="36" state="hidden" r:id="rId33"/>
  </sheets>
  <calcPr calcId="145621"/>
</workbook>
</file>

<file path=xl/calcChain.xml><?xml version="1.0" encoding="utf-8"?>
<calcChain xmlns="http://schemas.openxmlformats.org/spreadsheetml/2006/main">
  <c r="AH53" i="35" l="1"/>
  <c r="AG53" i="35"/>
  <c r="S53" i="35"/>
  <c r="R53" i="35"/>
  <c r="Q53" i="35"/>
  <c r="Q32" i="35"/>
  <c r="AH44" i="32" l="1"/>
  <c r="R44" i="32"/>
  <c r="AH44" i="31"/>
  <c r="AH44" i="30"/>
  <c r="R44" i="30"/>
  <c r="AH44" i="29"/>
  <c r="R44" i="29"/>
  <c r="Q44" i="29"/>
  <c r="AH44" i="28"/>
  <c r="R44" i="28"/>
  <c r="Q44" i="28"/>
  <c r="AH44" i="27"/>
  <c r="R44" i="27"/>
  <c r="AH44" i="26"/>
  <c r="R44" i="26"/>
  <c r="AH44" i="25"/>
  <c r="S44" i="25"/>
  <c r="AH44" i="24"/>
  <c r="S44" i="24"/>
  <c r="AH44" i="23"/>
  <c r="R44" i="23"/>
  <c r="Q44" i="23"/>
  <c r="AH44" i="22"/>
  <c r="R44" i="22"/>
  <c r="AH44" i="21"/>
  <c r="AH44" i="20"/>
  <c r="S44" i="20"/>
  <c r="AH44" i="19"/>
  <c r="R44" i="19"/>
  <c r="AH44" i="18"/>
  <c r="AH44" i="17"/>
  <c r="R44" i="17"/>
  <c r="AH44" i="16"/>
  <c r="R44" i="16"/>
  <c r="AH44" i="15"/>
  <c r="S44" i="15"/>
  <c r="AH44" i="14"/>
  <c r="R44" i="14"/>
  <c r="AH44" i="13"/>
  <c r="R44" i="13"/>
  <c r="AH44" i="12"/>
  <c r="R44" i="12"/>
  <c r="AH44" i="11"/>
  <c r="AH44" i="10"/>
  <c r="Q44" i="10"/>
  <c r="AH44" i="9"/>
  <c r="Q44" i="9"/>
  <c r="AH44" i="8"/>
  <c r="R44" i="8"/>
  <c r="AH44" i="7"/>
  <c r="R44" i="7"/>
  <c r="AH44" i="6"/>
  <c r="R44" i="6"/>
  <c r="AH44" i="5"/>
  <c r="R44" i="5"/>
  <c r="Q44" i="5"/>
  <c r="AH44" i="4"/>
  <c r="S44" i="4"/>
  <c r="AH44" i="3"/>
  <c r="R44" i="3"/>
  <c r="AH44" i="2"/>
  <c r="AH44" i="35" s="1"/>
  <c r="S44" i="2"/>
  <c r="AH31" i="32"/>
  <c r="Q31" i="32"/>
  <c r="AH31" i="31"/>
  <c r="R31" i="31"/>
  <c r="AH31" i="30"/>
  <c r="AH31" i="29"/>
  <c r="R31" i="29"/>
  <c r="Q31" i="29"/>
  <c r="AH31" i="28"/>
  <c r="R31" i="28"/>
  <c r="AH31" i="27"/>
  <c r="R31" i="27"/>
  <c r="AH31" i="26"/>
  <c r="Q31" i="26"/>
  <c r="AH31" i="25"/>
  <c r="S31" i="25"/>
  <c r="AH31" i="24"/>
  <c r="AH31" i="23"/>
  <c r="Q31" i="23"/>
  <c r="AH31" i="22"/>
  <c r="AH31" i="21"/>
  <c r="Q31" i="21"/>
  <c r="AH31" i="20"/>
  <c r="S31" i="20"/>
  <c r="AH31" i="19"/>
  <c r="Q31" i="19"/>
  <c r="AH31" i="18"/>
  <c r="AH31" i="17"/>
  <c r="AH31" i="16"/>
  <c r="R31" i="16"/>
  <c r="Q31" i="16"/>
  <c r="AH31" i="15"/>
  <c r="R31" i="15"/>
  <c r="AH31" i="14"/>
  <c r="Q31" i="14"/>
  <c r="AH31" i="13"/>
  <c r="R31" i="13"/>
  <c r="AH31" i="12"/>
  <c r="S31" i="12"/>
  <c r="AH31" i="11"/>
  <c r="Q31" i="11"/>
  <c r="AH31" i="10"/>
  <c r="S31" i="10"/>
  <c r="Q31" i="10"/>
  <c r="AH31" i="9"/>
  <c r="R31" i="9"/>
  <c r="Q31" i="9"/>
  <c r="AH31" i="8"/>
  <c r="Q31" i="8"/>
  <c r="AH31" i="7"/>
  <c r="AH31" i="6"/>
  <c r="R31" i="6"/>
  <c r="AH31" i="5"/>
  <c r="S31" i="5"/>
  <c r="Q31" i="5"/>
  <c r="AH31" i="4"/>
  <c r="S31" i="4"/>
  <c r="Q31" i="4"/>
  <c r="AH31" i="3"/>
  <c r="R31" i="3"/>
  <c r="Q31" i="3"/>
  <c r="AH31" i="2"/>
  <c r="AH31" i="35" s="1"/>
  <c r="R31" i="2"/>
  <c r="R46" i="16"/>
  <c r="R46" i="15"/>
  <c r="R46" i="14"/>
  <c r="Q46" i="14"/>
  <c r="R46" i="13"/>
  <c r="R46" i="12"/>
  <c r="R46" i="11"/>
  <c r="R46" i="10"/>
  <c r="R46" i="9"/>
  <c r="R46" i="8"/>
  <c r="R46" i="7"/>
  <c r="R46" i="5"/>
  <c r="R46" i="4"/>
  <c r="R46" i="3"/>
  <c r="R46" i="2"/>
  <c r="AG61" i="32"/>
  <c r="AG61" i="31"/>
  <c r="AG61" i="30"/>
  <c r="AG61" i="29"/>
  <c r="R61" i="28"/>
  <c r="AG61" i="27"/>
  <c r="R61" i="26"/>
  <c r="AG61" i="25"/>
  <c r="AG61" i="24"/>
  <c r="AG61" i="22"/>
  <c r="R61" i="21"/>
  <c r="R61" i="20"/>
  <c r="AG61" i="19"/>
  <c r="R61" i="18"/>
  <c r="AG61" i="17"/>
  <c r="R61" i="17"/>
  <c r="AG61" i="16"/>
  <c r="R61" i="14"/>
  <c r="AG61" i="12"/>
  <c r="R61" i="11"/>
  <c r="AG61" i="10"/>
  <c r="AG61" i="9"/>
  <c r="R61" i="8"/>
  <c r="AG61" i="7"/>
  <c r="R61" i="6"/>
  <c r="AG61" i="5"/>
  <c r="R61" i="5"/>
  <c r="AG61" i="4"/>
  <c r="R61" i="4"/>
  <c r="AG61" i="3"/>
  <c r="AG61" i="2"/>
  <c r="R61" i="2"/>
  <c r="AG60" i="32"/>
  <c r="R60" i="32"/>
  <c r="R60" i="31"/>
  <c r="R60" i="30"/>
  <c r="AG60" i="28"/>
  <c r="R60" i="28"/>
  <c r="R60" i="27"/>
  <c r="R60" i="26"/>
  <c r="AG60" i="25"/>
  <c r="R60" i="25"/>
  <c r="AG60" i="24"/>
  <c r="AG60" i="23"/>
  <c r="AG60" i="22"/>
  <c r="R60" i="21"/>
  <c r="R60" i="20"/>
  <c r="R60" i="19"/>
  <c r="R60" i="17"/>
  <c r="AG60" i="16"/>
  <c r="R60" i="16"/>
  <c r="AG60" i="15"/>
  <c r="R60" i="15"/>
  <c r="AG60" i="14"/>
  <c r="R60" i="14"/>
  <c r="AG60" i="13"/>
  <c r="AG60" i="9"/>
  <c r="R60" i="9"/>
  <c r="AG60" i="8"/>
  <c r="R60" i="8"/>
  <c r="AG60" i="6"/>
  <c r="AG60" i="5"/>
  <c r="R60" i="5"/>
  <c r="AG60" i="4"/>
  <c r="R60" i="4"/>
  <c r="R60" i="3"/>
  <c r="R60" i="2"/>
  <c r="R59" i="32"/>
  <c r="AG59" i="30"/>
  <c r="R59" i="30"/>
  <c r="R59" i="29"/>
  <c r="AG59" i="28"/>
  <c r="R59" i="28"/>
  <c r="R59" i="27"/>
  <c r="AG59" i="26"/>
  <c r="R59" i="26"/>
  <c r="R59" i="25"/>
  <c r="AG59" i="24"/>
  <c r="R59" i="24"/>
  <c r="R59" i="23"/>
  <c r="AG59" i="22"/>
  <c r="R59" i="22"/>
  <c r="AG59" i="20"/>
  <c r="R59" i="20"/>
  <c r="S58" i="19"/>
  <c r="AG59" i="18"/>
  <c r="R59" i="18"/>
  <c r="R59" i="17"/>
  <c r="AG59" i="16"/>
  <c r="R59" i="16"/>
  <c r="AG59" i="14"/>
  <c r="R59" i="14"/>
  <c r="R59" i="13"/>
  <c r="AG59" i="12"/>
  <c r="R59" i="12"/>
  <c r="R59" i="11"/>
  <c r="AG59" i="10"/>
  <c r="R59" i="10"/>
  <c r="AG59" i="8"/>
  <c r="R59" i="8"/>
  <c r="R59" i="7"/>
  <c r="AG59" i="6"/>
  <c r="R59" i="6"/>
  <c r="R59" i="5"/>
  <c r="AG59" i="4"/>
  <c r="R59" i="4"/>
  <c r="R59" i="3"/>
  <c r="AG59" i="2"/>
  <c r="R59" i="2"/>
  <c r="AG72" i="29"/>
  <c r="R72" i="29"/>
  <c r="R72" i="28"/>
  <c r="AG72" i="26"/>
  <c r="R72" i="25"/>
  <c r="AG72" i="24"/>
  <c r="R72" i="24"/>
  <c r="R72" i="22"/>
  <c r="AG72" i="21"/>
  <c r="R72" i="21"/>
  <c r="AG72" i="20"/>
  <c r="R72" i="20"/>
  <c r="R72" i="19"/>
  <c r="R72" i="18"/>
  <c r="AG72" i="17"/>
  <c r="R72" i="17"/>
  <c r="R72" i="14"/>
  <c r="AG72" i="13"/>
  <c r="R72" i="13"/>
  <c r="R72" i="12"/>
  <c r="AG72" i="11"/>
  <c r="R72" i="11"/>
  <c r="AG72" i="10"/>
  <c r="R72" i="10"/>
  <c r="AG72" i="9"/>
  <c r="R72" i="9"/>
  <c r="AG72" i="8"/>
  <c r="R72" i="8"/>
  <c r="AG72" i="7"/>
  <c r="R72" i="7"/>
  <c r="AG72" i="5"/>
  <c r="AG72" i="4"/>
  <c r="R72" i="4"/>
  <c r="R72" i="3"/>
  <c r="AG72" i="2"/>
  <c r="R72" i="2"/>
  <c r="R66" i="31"/>
  <c r="R66" i="29"/>
  <c r="R66" i="28"/>
  <c r="R66" i="27"/>
  <c r="R66" i="26"/>
  <c r="R66" i="25"/>
  <c r="R66" i="24"/>
  <c r="R66" i="23"/>
  <c r="R66" i="22"/>
  <c r="AG66" i="21"/>
  <c r="R66" i="20"/>
  <c r="R66" i="19"/>
  <c r="R66" i="18"/>
  <c r="R66" i="17"/>
  <c r="R66" i="16"/>
  <c r="R66" i="15"/>
  <c r="R66" i="13"/>
  <c r="R66" i="12"/>
  <c r="R66" i="11"/>
  <c r="R66" i="10"/>
  <c r="R66" i="8"/>
  <c r="AG66" i="7"/>
  <c r="R66" i="7"/>
  <c r="AG66" i="6"/>
  <c r="R66" i="6"/>
  <c r="AG66" i="4"/>
  <c r="R66" i="4"/>
  <c r="R66" i="3"/>
  <c r="R66" i="2"/>
  <c r="AG65" i="28"/>
  <c r="R65" i="28"/>
  <c r="R65" i="26"/>
  <c r="R65" i="24"/>
  <c r="R65" i="23"/>
  <c r="AG65" i="22"/>
  <c r="R65" i="21"/>
  <c r="AG65" i="20"/>
  <c r="R65" i="20"/>
  <c r="AG65" i="18"/>
  <c r="R65" i="17"/>
  <c r="R65" i="16"/>
  <c r="AG65" i="15"/>
  <c r="R65" i="14"/>
  <c r="R65" i="13"/>
  <c r="AG65" i="12"/>
  <c r="R65" i="12"/>
  <c r="AG65" i="11"/>
  <c r="R65" i="11"/>
  <c r="AG65" i="10"/>
  <c r="R65" i="10"/>
  <c r="AG65" i="8"/>
  <c r="R65" i="8"/>
  <c r="R65" i="7"/>
  <c r="R65" i="6"/>
  <c r="R65" i="4"/>
  <c r="R65" i="3"/>
  <c r="AG65" i="2"/>
  <c r="R65" i="2"/>
  <c r="AG64" i="32"/>
  <c r="R64" i="32"/>
  <c r="AG64" i="31"/>
  <c r="R64" i="31"/>
  <c r="R64" i="30"/>
  <c r="R64" i="28"/>
  <c r="R64" i="27"/>
  <c r="R64" i="26"/>
  <c r="AG64" i="25"/>
  <c r="R64" i="25"/>
  <c r="R64" i="24"/>
  <c r="R64" i="23"/>
  <c r="R64" i="22"/>
  <c r="AG64" i="21"/>
  <c r="R64" i="21"/>
  <c r="R64" i="20"/>
  <c r="AG64" i="19"/>
  <c r="R64" i="19"/>
  <c r="R64" i="18"/>
  <c r="AG64" i="17"/>
  <c r="R64" i="16"/>
  <c r="R64" i="15"/>
  <c r="R64" i="14"/>
  <c r="AG64" i="13"/>
  <c r="R64" i="12"/>
  <c r="R64" i="11"/>
  <c r="R64" i="10"/>
  <c r="AG64" i="9"/>
  <c r="R64" i="9"/>
  <c r="AG64" i="8"/>
  <c r="R64" i="8"/>
  <c r="AG64" i="7"/>
  <c r="AG64" i="6"/>
  <c r="R64" i="6"/>
  <c r="AG64" i="5"/>
  <c r="R64" i="5"/>
  <c r="R64" i="4"/>
  <c r="AG64" i="3"/>
  <c r="R64" i="3"/>
  <c r="R64" i="2"/>
  <c r="AG75" i="32"/>
  <c r="R75" i="32"/>
  <c r="AG75" i="31"/>
  <c r="R75" i="31"/>
  <c r="R75" i="30"/>
  <c r="AG75" i="28"/>
  <c r="R75" i="27"/>
  <c r="R75" i="26"/>
  <c r="R75" i="25"/>
  <c r="AG75" i="24"/>
  <c r="R75" i="24"/>
  <c r="AG75" i="23"/>
  <c r="R75" i="23"/>
  <c r="AG75" i="22"/>
  <c r="R75" i="22"/>
  <c r="AG75" i="21"/>
  <c r="R75" i="21"/>
  <c r="AG75" i="20"/>
  <c r="R75" i="20"/>
  <c r="R75" i="19"/>
  <c r="AG75" i="18"/>
  <c r="R75" i="18"/>
  <c r="AG75" i="17"/>
  <c r="R75" i="17"/>
  <c r="AG75" i="16"/>
  <c r="AG75" i="15"/>
  <c r="R75" i="15"/>
  <c r="AG75" i="14"/>
  <c r="AG75" i="12"/>
  <c r="R75" i="12"/>
  <c r="AG75" i="11"/>
  <c r="AG75" i="10"/>
  <c r="R75" i="10"/>
  <c r="R75" i="9"/>
  <c r="AG75" i="8"/>
  <c r="R75" i="8"/>
  <c r="AG75" i="7"/>
  <c r="R75" i="7"/>
  <c r="AG75" i="6"/>
  <c r="AG75" i="5"/>
  <c r="R75" i="5"/>
  <c r="AG75" i="4"/>
  <c r="R75" i="4"/>
  <c r="AG75" i="3"/>
  <c r="R75" i="3"/>
  <c r="AG75" i="2"/>
  <c r="R75" i="2"/>
  <c r="AG74" i="32"/>
  <c r="AG74" i="31"/>
  <c r="R74" i="31"/>
  <c r="AH74" i="30"/>
  <c r="R74" i="30"/>
  <c r="AG74" i="29"/>
  <c r="R74" i="29"/>
  <c r="AG74" i="28"/>
  <c r="R74" i="28"/>
  <c r="AG74" i="26"/>
  <c r="AG74" i="25"/>
  <c r="R74" i="25"/>
  <c r="AH74" i="24"/>
  <c r="R74" i="24"/>
  <c r="AG74" i="23"/>
  <c r="R74" i="23"/>
  <c r="AG74" i="22"/>
  <c r="R74" i="22"/>
  <c r="AG74" i="21"/>
  <c r="R74" i="21"/>
  <c r="AG74" i="20"/>
  <c r="R74" i="20"/>
  <c r="AG74" i="18"/>
  <c r="AG74" i="17"/>
  <c r="R74" i="17"/>
  <c r="AG74" i="16"/>
  <c r="AG74" i="15"/>
  <c r="AG74" i="14"/>
  <c r="AG74" i="13"/>
  <c r="AH74" i="13"/>
  <c r="R74" i="13"/>
  <c r="AH74" i="12"/>
  <c r="R74" i="12"/>
  <c r="R74" i="11"/>
  <c r="AG74" i="10"/>
  <c r="R74" i="10"/>
  <c r="R74" i="9"/>
  <c r="AG74" i="8"/>
  <c r="R74" i="7"/>
  <c r="AG74" i="6"/>
  <c r="R74" i="5"/>
  <c r="AG74" i="4"/>
  <c r="R74" i="3"/>
  <c r="AG74" i="2"/>
  <c r="AG63" i="32"/>
  <c r="R63" i="32"/>
  <c r="R63" i="31"/>
  <c r="AG63" i="30"/>
  <c r="R63" i="30"/>
  <c r="R63" i="29"/>
  <c r="R63" i="28"/>
  <c r="AG63" i="27"/>
  <c r="R63" i="26"/>
  <c r="R63" i="25"/>
  <c r="R63" i="23"/>
  <c r="R63" i="22"/>
  <c r="R63" i="21"/>
  <c r="AG63" i="20"/>
  <c r="R63" i="20"/>
  <c r="R63" i="19"/>
  <c r="R63" i="18"/>
  <c r="R63" i="17"/>
  <c r="R63" i="16"/>
  <c r="R63" i="15"/>
  <c r="R63" i="14"/>
  <c r="R63" i="13"/>
  <c r="R63" i="12"/>
  <c r="AG63" i="11"/>
  <c r="R63" i="11"/>
  <c r="R63" i="10"/>
  <c r="R63" i="9"/>
  <c r="R63" i="8"/>
  <c r="R63" i="7"/>
  <c r="R63" i="6"/>
  <c r="R63" i="5"/>
  <c r="R63" i="4"/>
  <c r="AG63" i="2"/>
  <c r="R63" i="2"/>
  <c r="AG62" i="32"/>
  <c r="R62" i="32"/>
  <c r="AG62" i="31"/>
  <c r="AG62" i="30"/>
  <c r="R62" i="30"/>
  <c r="AG62" i="29"/>
  <c r="R62" i="29"/>
  <c r="AG62" i="28"/>
  <c r="R62" i="28"/>
  <c r="R62" i="27"/>
  <c r="AG62" i="26"/>
  <c r="R62" i="26"/>
  <c r="R62" i="25"/>
  <c r="AG62" i="24"/>
  <c r="R62" i="24"/>
  <c r="AG62" i="23"/>
  <c r="R62" i="23"/>
  <c r="AG62" i="22"/>
  <c r="R62" i="22"/>
  <c r="AG62" i="21"/>
  <c r="R62" i="21"/>
  <c r="AG62" i="20"/>
  <c r="R62" i="20"/>
  <c r="AG62" i="19"/>
  <c r="R62" i="19"/>
  <c r="AG62" i="18"/>
  <c r="AG62" i="17"/>
  <c r="AG62" i="16"/>
  <c r="R62" i="16"/>
  <c r="AG62" i="15"/>
  <c r="R62" i="15"/>
  <c r="AG62" i="14"/>
  <c r="AG62" i="13"/>
  <c r="AG62" i="12"/>
  <c r="AG62" i="11"/>
  <c r="AG62" i="10"/>
  <c r="R62" i="9"/>
  <c r="AG62" i="8"/>
  <c r="R62" i="8"/>
  <c r="R62" i="7"/>
  <c r="AG62" i="6"/>
  <c r="AG62" i="5"/>
  <c r="R62" i="5"/>
  <c r="R62" i="4"/>
  <c r="AG62" i="3"/>
  <c r="R62" i="3"/>
  <c r="AG62" i="2"/>
  <c r="AG50" i="32"/>
  <c r="R50" i="32"/>
  <c r="AG50" i="31"/>
  <c r="R50" i="31"/>
  <c r="Q50" i="31"/>
  <c r="AG50" i="30"/>
  <c r="AG50" i="29"/>
  <c r="AG50" i="28"/>
  <c r="R50" i="28"/>
  <c r="AG50" i="27"/>
  <c r="Q50" i="27"/>
  <c r="AG50" i="26"/>
  <c r="R50" i="26"/>
  <c r="Q50" i="26"/>
  <c r="AG50" i="25"/>
  <c r="R50" i="25"/>
  <c r="Q50" i="25"/>
  <c r="AG50" i="24"/>
  <c r="R50" i="24"/>
  <c r="Q50" i="24"/>
  <c r="AG50" i="23"/>
  <c r="R50" i="23"/>
  <c r="Q50" i="23"/>
  <c r="AG50" i="22"/>
  <c r="AG50" i="21"/>
  <c r="R50" i="21"/>
  <c r="Q50" i="21"/>
  <c r="AG50" i="20"/>
  <c r="R50" i="20"/>
  <c r="Q50" i="20"/>
  <c r="AG50" i="19"/>
  <c r="R50" i="19"/>
  <c r="Q50" i="19"/>
  <c r="AG50" i="18"/>
  <c r="R50" i="18"/>
  <c r="Q50" i="18"/>
  <c r="AG50" i="17"/>
  <c r="R50" i="17"/>
  <c r="AG50" i="16"/>
  <c r="R50" i="16"/>
  <c r="Q50" i="16"/>
  <c r="AG50" i="15"/>
  <c r="Q50" i="15"/>
  <c r="AG50" i="14"/>
  <c r="AG50" i="13"/>
  <c r="Q50" i="13"/>
  <c r="AG50" i="12"/>
  <c r="AG50" i="11"/>
  <c r="AG50" i="10"/>
  <c r="R50" i="10"/>
  <c r="AG50" i="9"/>
  <c r="AG50" i="8"/>
  <c r="R50" i="8"/>
  <c r="AG50" i="7"/>
  <c r="Q50" i="7"/>
  <c r="AG50" i="6"/>
  <c r="Q50" i="6"/>
  <c r="AG50" i="5"/>
  <c r="R50" i="5"/>
  <c r="Q50" i="5"/>
  <c r="AG50" i="4"/>
  <c r="R50" i="4"/>
  <c r="Q50" i="4"/>
  <c r="AG50" i="3"/>
  <c r="Q50" i="3"/>
  <c r="AG50" i="2"/>
  <c r="AG50" i="35" s="1"/>
  <c r="AG49" i="32"/>
  <c r="Q49" i="32"/>
  <c r="AG49" i="31"/>
  <c r="R49" i="31"/>
  <c r="Q49" i="31"/>
  <c r="AG49" i="30"/>
  <c r="R49" i="30"/>
  <c r="Q49" i="30"/>
  <c r="AG49" i="29"/>
  <c r="Q49" i="29"/>
  <c r="AG49" i="28"/>
  <c r="R49" i="28"/>
  <c r="Q49" i="28"/>
  <c r="AG49" i="27"/>
  <c r="Q49" i="27"/>
  <c r="AG49" i="26"/>
  <c r="Q49" i="26"/>
  <c r="AG49" i="25"/>
  <c r="Q49" i="25"/>
  <c r="AG49" i="24"/>
  <c r="R49" i="24"/>
  <c r="Q49" i="24"/>
  <c r="AG49" i="23"/>
  <c r="Q49" i="23"/>
  <c r="AG49" i="22"/>
  <c r="Q49" i="22"/>
  <c r="AG49" i="21"/>
  <c r="Q49" i="21"/>
  <c r="AG49" i="20"/>
  <c r="R49" i="20"/>
  <c r="Q49" i="20"/>
  <c r="AG49" i="19"/>
  <c r="Q49" i="19"/>
  <c r="AG49" i="18"/>
  <c r="R49" i="18"/>
  <c r="Q49" i="18"/>
  <c r="AG49" i="17"/>
  <c r="Q49" i="17"/>
  <c r="AG49" i="16"/>
  <c r="R49" i="16"/>
  <c r="Q49" i="16"/>
  <c r="AG49" i="15"/>
  <c r="R49" i="15"/>
  <c r="Q49" i="15"/>
  <c r="AG49" i="14"/>
  <c r="Q49" i="14"/>
  <c r="AG49" i="13"/>
  <c r="R49" i="13"/>
  <c r="Q49" i="13"/>
  <c r="AG49" i="12"/>
  <c r="Q49" i="12"/>
  <c r="AG49" i="11"/>
  <c r="Q49" i="11"/>
  <c r="AG49" i="10"/>
  <c r="R49" i="10"/>
  <c r="Q49" i="10"/>
  <c r="AG49" i="9"/>
  <c r="R49" i="9"/>
  <c r="Q49" i="9"/>
  <c r="AG49" i="8"/>
  <c r="R49" i="8"/>
  <c r="Q49" i="8"/>
  <c r="AG49" i="7"/>
  <c r="Q49" i="7"/>
  <c r="AG49" i="6"/>
  <c r="R49" i="6"/>
  <c r="Q49" i="6"/>
  <c r="AG49" i="5"/>
  <c r="R49" i="5"/>
  <c r="Q49" i="5"/>
  <c r="AG49" i="4"/>
  <c r="Q49" i="4"/>
  <c r="AG49" i="3"/>
  <c r="Q49" i="3"/>
  <c r="AG49" i="2"/>
  <c r="Q49" i="2"/>
  <c r="Q49" i="35" s="1"/>
  <c r="AG48" i="32"/>
  <c r="Q48" i="32"/>
  <c r="AG48" i="31"/>
  <c r="Q48" i="31"/>
  <c r="AG48" i="30"/>
  <c r="Q48" i="30"/>
  <c r="AG48" i="29"/>
  <c r="Q48" i="29"/>
  <c r="AG48" i="28"/>
  <c r="Q48" i="28"/>
  <c r="AG48" i="27"/>
  <c r="Q48" i="27"/>
  <c r="AG48" i="26"/>
  <c r="Q48" i="26"/>
  <c r="AG48" i="25"/>
  <c r="R48" i="25"/>
  <c r="Q48" i="25"/>
  <c r="AG48" i="24"/>
  <c r="R48" i="24"/>
  <c r="Q48" i="24"/>
  <c r="AG48" i="23"/>
  <c r="R48" i="23"/>
  <c r="Q48" i="23"/>
  <c r="AG48" i="22"/>
  <c r="Q48" i="22"/>
  <c r="AG48" i="21"/>
  <c r="R48" i="21"/>
  <c r="Q48" i="21"/>
  <c r="AG48" i="20"/>
  <c r="R48" i="20"/>
  <c r="Q48" i="20"/>
  <c r="AG48" i="19"/>
  <c r="R48" i="19"/>
  <c r="Q48" i="19"/>
  <c r="AG48" i="18"/>
  <c r="R48" i="18"/>
  <c r="Q48" i="18"/>
  <c r="AG48" i="17"/>
  <c r="R48" i="17"/>
  <c r="Q48" i="17"/>
  <c r="AG48" i="16"/>
  <c r="Q48" i="16"/>
  <c r="AG48" i="15"/>
  <c r="Q48" i="15"/>
  <c r="AG48" i="14"/>
  <c r="Q48" i="14"/>
  <c r="AG48" i="13"/>
  <c r="Q48" i="13"/>
  <c r="AG48" i="12"/>
  <c r="R48" i="12"/>
  <c r="Q48" i="12"/>
  <c r="AG48" i="11"/>
  <c r="R48" i="11"/>
  <c r="Q48" i="11"/>
  <c r="AG48" i="10"/>
  <c r="Q48" i="10"/>
  <c r="AG48" i="9"/>
  <c r="Q48" i="9"/>
  <c r="AG48" i="8"/>
  <c r="R48" i="8"/>
  <c r="Q48" i="8"/>
  <c r="AG48" i="7"/>
  <c r="R48" i="7"/>
  <c r="Q48" i="7"/>
  <c r="AG48" i="6"/>
  <c r="R48" i="6"/>
  <c r="Q48" i="6"/>
  <c r="AG48" i="5"/>
  <c r="Q48" i="5"/>
  <c r="AG48" i="4"/>
  <c r="R48" i="4"/>
  <c r="Q48" i="4"/>
  <c r="AG48" i="3"/>
  <c r="Q48" i="3"/>
  <c r="AG48" i="2"/>
  <c r="Q48" i="2"/>
  <c r="Q48" i="35" s="1"/>
  <c r="AG47" i="32"/>
  <c r="Q47" i="32"/>
  <c r="AG47" i="31"/>
  <c r="Q47" i="31"/>
  <c r="AG47" i="30"/>
  <c r="R47" i="30"/>
  <c r="Q47" i="30"/>
  <c r="AG47" i="29"/>
  <c r="Q47" i="29"/>
  <c r="AG47" i="28"/>
  <c r="Q47" i="28"/>
  <c r="AG47" i="27"/>
  <c r="Q47" i="27"/>
  <c r="AG47" i="26"/>
  <c r="Q47" i="26"/>
  <c r="AG47" i="25"/>
  <c r="Q47" i="25"/>
  <c r="AG47" i="24"/>
  <c r="R47" i="24"/>
  <c r="Q47" i="24"/>
  <c r="AG47" i="23"/>
  <c r="Q47" i="23"/>
  <c r="AG47" i="22"/>
  <c r="Q47" i="22"/>
  <c r="AG47" i="21"/>
  <c r="R47" i="21"/>
  <c r="Q47" i="21"/>
  <c r="AG47" i="20"/>
  <c r="R47" i="20"/>
  <c r="Q47" i="20"/>
  <c r="AG47" i="19"/>
  <c r="Q47" i="19"/>
  <c r="AG47" i="18"/>
  <c r="R47" i="18"/>
  <c r="Q47" i="18"/>
  <c r="AG47" i="17"/>
  <c r="Q47" i="17"/>
  <c r="AG47" i="16"/>
  <c r="Q47" i="16"/>
  <c r="AG47" i="15"/>
  <c r="Q47" i="15"/>
  <c r="AG47" i="14"/>
  <c r="R47" i="14"/>
  <c r="Q47" i="14"/>
  <c r="AG47" i="13"/>
  <c r="R47" i="13"/>
  <c r="Q47" i="13"/>
  <c r="AG47" i="12"/>
  <c r="Q47" i="12"/>
  <c r="AG47" i="11"/>
  <c r="Q47" i="11"/>
  <c r="AG47" i="10"/>
  <c r="Q47" i="10"/>
  <c r="AG47" i="9"/>
  <c r="Q47" i="9"/>
  <c r="AG47" i="8"/>
  <c r="Q47" i="8"/>
  <c r="AG47" i="7"/>
  <c r="R47" i="7"/>
  <c r="Q47" i="7"/>
  <c r="AG47" i="6"/>
  <c r="Q47" i="6"/>
  <c r="AG47" i="5"/>
  <c r="Q47" i="5"/>
  <c r="AG47" i="4"/>
  <c r="R47" i="4"/>
  <c r="Q47" i="4"/>
  <c r="AG47" i="3"/>
  <c r="R47" i="3"/>
  <c r="Q47" i="3"/>
  <c r="AG47" i="2"/>
  <c r="Q47" i="2"/>
  <c r="Q47" i="35" s="1"/>
  <c r="AG52" i="32"/>
  <c r="R52" i="32"/>
  <c r="Q52" i="32"/>
  <c r="AG52" i="31"/>
  <c r="Q52" i="31"/>
  <c r="AG52" i="30"/>
  <c r="Q52" i="30"/>
  <c r="AG52" i="29"/>
  <c r="Q52" i="29"/>
  <c r="AG52" i="28"/>
  <c r="R52" i="28"/>
  <c r="Q52" i="28"/>
  <c r="AG52" i="27"/>
  <c r="R52" i="27"/>
  <c r="Q52" i="27"/>
  <c r="AG52" i="26"/>
  <c r="R52" i="26"/>
  <c r="Q52" i="26"/>
  <c r="AG52" i="25"/>
  <c r="Q52" i="25"/>
  <c r="AG52" i="24"/>
  <c r="R52" i="24"/>
  <c r="Q52" i="24"/>
  <c r="AG52" i="23"/>
  <c r="R52" i="23"/>
  <c r="Q52" i="23"/>
  <c r="AG52" i="22"/>
  <c r="R52" i="22"/>
  <c r="Q52" i="22"/>
  <c r="AG52" i="21"/>
  <c r="R52" i="21"/>
  <c r="Q52" i="21"/>
  <c r="AG52" i="20"/>
  <c r="R52" i="20"/>
  <c r="Q52" i="20"/>
  <c r="AG52" i="19"/>
  <c r="R52" i="19"/>
  <c r="Q52" i="19"/>
  <c r="AG52" i="18"/>
  <c r="R52" i="18"/>
  <c r="Q52" i="18"/>
  <c r="AG52" i="17"/>
  <c r="Q52" i="17"/>
  <c r="AG52" i="16"/>
  <c r="R52" i="16"/>
  <c r="Q52" i="16"/>
  <c r="AG52" i="15"/>
  <c r="Q52" i="15"/>
  <c r="AG52" i="14"/>
  <c r="R52" i="14"/>
  <c r="Q52" i="14"/>
  <c r="AG52" i="13"/>
  <c r="R52" i="13"/>
  <c r="Q52" i="13"/>
  <c r="AG52" i="12"/>
  <c r="R52" i="12"/>
  <c r="Q52" i="12"/>
  <c r="AG52" i="11"/>
  <c r="Q52" i="11"/>
  <c r="AG52" i="10"/>
  <c r="R52" i="10"/>
  <c r="Q52" i="10"/>
  <c r="AG52" i="9"/>
  <c r="R52" i="9"/>
  <c r="Q52" i="9"/>
  <c r="AG52" i="8"/>
  <c r="Q52" i="8"/>
  <c r="AG52" i="7"/>
  <c r="Q52" i="7"/>
  <c r="AG52" i="6"/>
  <c r="R52" i="6"/>
  <c r="Q52" i="6"/>
  <c r="AG52" i="5"/>
  <c r="Q52" i="5"/>
  <c r="AG52" i="4"/>
  <c r="Q52" i="4"/>
  <c r="AG52" i="3"/>
  <c r="R52" i="3"/>
  <c r="Q52" i="3"/>
  <c r="AG52" i="2"/>
  <c r="AG52" i="35" s="1"/>
  <c r="R52" i="2"/>
  <c r="Q52" i="2"/>
  <c r="AG43" i="32"/>
  <c r="R43" i="32"/>
  <c r="Q43" i="32"/>
  <c r="AG43" i="31"/>
  <c r="AG43" i="30"/>
  <c r="AG43" i="29"/>
  <c r="Q43" i="29"/>
  <c r="AG43" i="28"/>
  <c r="R43" i="28"/>
  <c r="AG43" i="27"/>
  <c r="Q43" i="27"/>
  <c r="AG43" i="26"/>
  <c r="AG43" i="25"/>
  <c r="R43" i="25"/>
  <c r="Q43" i="25"/>
  <c r="AG43" i="24"/>
  <c r="R43" i="24"/>
  <c r="AG43" i="23"/>
  <c r="AG43" i="21"/>
  <c r="Q43" i="21"/>
  <c r="AG43" i="20"/>
  <c r="R43" i="20"/>
  <c r="AG43" i="19"/>
  <c r="AG43" i="18"/>
  <c r="R43" i="18"/>
  <c r="AG43" i="17"/>
  <c r="AG43" i="16"/>
  <c r="Q43" i="16"/>
  <c r="AG43" i="15"/>
  <c r="Q43" i="15"/>
  <c r="AG43" i="14"/>
  <c r="R43" i="14"/>
  <c r="AG43" i="13"/>
  <c r="Q43" i="13"/>
  <c r="AG43" i="12"/>
  <c r="Q43" i="12"/>
  <c r="AG43" i="11"/>
  <c r="R43" i="11"/>
  <c r="AG43" i="10"/>
  <c r="AG43" i="9"/>
  <c r="Q43" i="9"/>
  <c r="AG43" i="8"/>
  <c r="Q43" i="8"/>
  <c r="AG43" i="7"/>
  <c r="R43" i="7"/>
  <c r="AG43" i="6"/>
  <c r="Q43" i="6"/>
  <c r="AG43" i="5"/>
  <c r="AG43" i="4"/>
  <c r="Q43" i="4"/>
  <c r="AG43" i="3"/>
  <c r="Q43" i="3"/>
  <c r="Q43" i="2"/>
  <c r="AG42" i="32"/>
  <c r="R42" i="32"/>
  <c r="AG42" i="31"/>
  <c r="AG42" i="30"/>
  <c r="R42" i="30"/>
  <c r="Q42" i="30"/>
  <c r="AG42" i="29"/>
  <c r="R42" i="29"/>
  <c r="AG42" i="28"/>
  <c r="R42" i="28"/>
  <c r="AG42" i="27"/>
  <c r="R42" i="27"/>
  <c r="Q42" i="27"/>
  <c r="AG42" i="26"/>
  <c r="R42" i="26"/>
  <c r="Q42" i="26"/>
  <c r="AG42" i="25"/>
  <c r="R42" i="25"/>
  <c r="Q42" i="25"/>
  <c r="AG42" i="24"/>
  <c r="R42" i="24"/>
  <c r="AG42" i="23"/>
  <c r="R42" i="23"/>
  <c r="AG42" i="22"/>
  <c r="R42" i="22"/>
  <c r="Q42" i="22"/>
  <c r="AG42" i="21"/>
  <c r="R42" i="21"/>
  <c r="Q42" i="21"/>
  <c r="AG42" i="20"/>
  <c r="R42" i="20"/>
  <c r="Q42" i="20"/>
  <c r="AG42" i="19"/>
  <c r="R42" i="19"/>
  <c r="Q42" i="19"/>
  <c r="AG42" i="18"/>
  <c r="R42" i="18"/>
  <c r="AG42" i="17"/>
  <c r="R42" i="17"/>
  <c r="AG42" i="16"/>
  <c r="R42" i="16"/>
  <c r="AG42" i="15"/>
  <c r="R42" i="15"/>
  <c r="Q42" i="15"/>
  <c r="AG42" i="14"/>
  <c r="R42" i="14"/>
  <c r="AG42" i="13"/>
  <c r="R42" i="13"/>
  <c r="Q42" i="13"/>
  <c r="AG42" i="12"/>
  <c r="AG42" i="11"/>
  <c r="R42" i="11"/>
  <c r="AG42" i="10"/>
  <c r="AG42" i="9"/>
  <c r="R42" i="9"/>
  <c r="Q42" i="9"/>
  <c r="AG42" i="8"/>
  <c r="R42" i="8"/>
  <c r="AG42" i="7"/>
  <c r="R42" i="7"/>
  <c r="AG42" i="6"/>
  <c r="R42" i="6"/>
  <c r="AG42" i="5"/>
  <c r="AG42" i="4"/>
  <c r="R42" i="4"/>
  <c r="Q42" i="4"/>
  <c r="AG42" i="3"/>
  <c r="R42" i="3"/>
  <c r="Q42" i="3"/>
  <c r="AG42" i="2"/>
  <c r="AG42" i="35" s="1"/>
  <c r="S36" i="32"/>
  <c r="S36" i="30"/>
  <c r="R36" i="29"/>
  <c r="S36" i="28"/>
  <c r="R36" i="27"/>
  <c r="S36" i="26"/>
  <c r="S36" i="25"/>
  <c r="S36" i="24"/>
  <c r="R36" i="23"/>
  <c r="S36" i="22"/>
  <c r="S36" i="20"/>
  <c r="S36" i="18"/>
  <c r="R36" i="17"/>
  <c r="S36" i="16"/>
  <c r="S36" i="14"/>
  <c r="R36" i="13"/>
  <c r="S36" i="12"/>
  <c r="S36" i="10"/>
  <c r="R36" i="9"/>
  <c r="S36" i="8"/>
  <c r="R36" i="7"/>
  <c r="S36" i="6"/>
  <c r="S36" i="4"/>
  <c r="R36" i="3"/>
  <c r="S36" i="2"/>
  <c r="AG35" i="31"/>
  <c r="R35" i="31"/>
  <c r="AG35" i="30"/>
  <c r="R35" i="30"/>
  <c r="AG35" i="29"/>
  <c r="R35" i="28"/>
  <c r="S35" i="28"/>
  <c r="AG35" i="27"/>
  <c r="AG35" i="26"/>
  <c r="R35" i="26"/>
  <c r="S35" i="26"/>
  <c r="AG35" i="25"/>
  <c r="AG35" i="23"/>
  <c r="AG35" i="21"/>
  <c r="AG35" i="19"/>
  <c r="AG35" i="17"/>
  <c r="R35" i="16"/>
  <c r="S35" i="16"/>
  <c r="AG35" i="15"/>
  <c r="R35" i="15"/>
  <c r="AG35" i="13"/>
  <c r="R35" i="12"/>
  <c r="AG35" i="11"/>
  <c r="AG35" i="10"/>
  <c r="AG35" i="9"/>
  <c r="AG35" i="8"/>
  <c r="R35" i="8"/>
  <c r="AG35" i="7"/>
  <c r="R35" i="7"/>
  <c r="R35" i="5"/>
  <c r="R35" i="3"/>
  <c r="AG35" i="2"/>
  <c r="S35" i="2"/>
  <c r="AG33" i="32"/>
  <c r="R33" i="32"/>
  <c r="Q33" i="32"/>
  <c r="AG33" i="31"/>
  <c r="R33" i="31"/>
  <c r="Q33" i="31"/>
  <c r="AG33" i="30"/>
  <c r="Q33" i="30"/>
  <c r="AG33" i="29"/>
  <c r="Q33" i="29"/>
  <c r="AG33" i="28"/>
  <c r="R33" i="28"/>
  <c r="Q33" i="28"/>
  <c r="AG33" i="27"/>
  <c r="Q33" i="27"/>
  <c r="AG33" i="26"/>
  <c r="Q33" i="26"/>
  <c r="AG33" i="25"/>
  <c r="R33" i="25"/>
  <c r="Q33" i="25"/>
  <c r="AG33" i="24"/>
  <c r="R33" i="24"/>
  <c r="Q33" i="24"/>
  <c r="AG33" i="23"/>
  <c r="R33" i="23"/>
  <c r="Q33" i="23"/>
  <c r="AG33" i="22"/>
  <c r="Q33" i="22"/>
  <c r="AG33" i="21"/>
  <c r="Q33" i="21"/>
  <c r="AG33" i="20"/>
  <c r="R33" i="20"/>
  <c r="Q33" i="20"/>
  <c r="AG33" i="19"/>
  <c r="Q33" i="19"/>
  <c r="AG33" i="18"/>
  <c r="R33" i="18"/>
  <c r="Q33" i="18"/>
  <c r="AG33" i="17"/>
  <c r="R33" i="17"/>
  <c r="Q33" i="17"/>
  <c r="AG33" i="16"/>
  <c r="Q33" i="16"/>
  <c r="AG33" i="15"/>
  <c r="R33" i="15"/>
  <c r="Q33" i="15"/>
  <c r="AG33" i="14"/>
  <c r="R33" i="14"/>
  <c r="Q33" i="14"/>
  <c r="AG33" i="13"/>
  <c r="R33" i="13"/>
  <c r="Q33" i="13"/>
  <c r="AG33" i="12"/>
  <c r="R33" i="12"/>
  <c r="Q33" i="12"/>
  <c r="AG33" i="11"/>
  <c r="Q33" i="11"/>
  <c r="AG33" i="10"/>
  <c r="R33" i="10"/>
  <c r="Q33" i="10"/>
  <c r="AG33" i="9"/>
  <c r="Q33" i="9"/>
  <c r="AG33" i="8"/>
  <c r="R33" i="8"/>
  <c r="Q33" i="8"/>
  <c r="AG33" i="7"/>
  <c r="R33" i="7"/>
  <c r="Q33" i="7"/>
  <c r="AG33" i="6"/>
  <c r="R33" i="6"/>
  <c r="Q33" i="6"/>
  <c r="AG33" i="5"/>
  <c r="Q33" i="5"/>
  <c r="AG33" i="4"/>
  <c r="Q33" i="4"/>
  <c r="AG33" i="3"/>
  <c r="R33" i="3"/>
  <c r="Q33" i="3"/>
  <c r="AG33" i="2"/>
  <c r="R33" i="2"/>
  <c r="Q33" i="2"/>
  <c r="Q33" i="35" s="1"/>
  <c r="AG27" i="32"/>
  <c r="R27" i="32"/>
  <c r="Q27" i="32"/>
  <c r="AG27" i="31"/>
  <c r="R27" i="31"/>
  <c r="Q27" i="31"/>
  <c r="AG27" i="30"/>
  <c r="R27" i="30"/>
  <c r="Q27" i="30"/>
  <c r="AG27" i="29"/>
  <c r="R27" i="29"/>
  <c r="Q27" i="29"/>
  <c r="AG27" i="28"/>
  <c r="Q27" i="28"/>
  <c r="AG27" i="27"/>
  <c r="R27" i="27"/>
  <c r="Q27" i="27"/>
  <c r="AG27" i="26"/>
  <c r="R27" i="26"/>
  <c r="Q27" i="26"/>
  <c r="AG27" i="25"/>
  <c r="Q27" i="25"/>
  <c r="AG27" i="24"/>
  <c r="R27" i="24"/>
  <c r="Q27" i="24"/>
  <c r="AG27" i="23"/>
  <c r="R27" i="23"/>
  <c r="Q27" i="23"/>
  <c r="AG27" i="22"/>
  <c r="R27" i="22"/>
  <c r="Q27" i="22"/>
  <c r="AG27" i="21"/>
  <c r="R27" i="21"/>
  <c r="Q27" i="21"/>
  <c r="AG27" i="20"/>
  <c r="Q27" i="20"/>
  <c r="AG27" i="19"/>
  <c r="R27" i="19"/>
  <c r="Q27" i="19"/>
  <c r="AG27" i="18"/>
  <c r="Q27" i="18"/>
  <c r="AG27" i="17"/>
  <c r="Q27" i="17"/>
  <c r="AG27" i="16"/>
  <c r="R27" i="16"/>
  <c r="Q27" i="16"/>
  <c r="AG27" i="15"/>
  <c r="R27" i="15"/>
  <c r="Q27" i="15"/>
  <c r="AG27" i="14"/>
  <c r="Q27" i="14"/>
  <c r="AG27" i="13"/>
  <c r="R27" i="13"/>
  <c r="Q27" i="13"/>
  <c r="AG27" i="12"/>
  <c r="Q27" i="12"/>
  <c r="AG27" i="11"/>
  <c r="Q27" i="11"/>
  <c r="AG27" i="10"/>
  <c r="Q27" i="10"/>
  <c r="AG27" i="9"/>
  <c r="Q27" i="9"/>
  <c r="AG27" i="8"/>
  <c r="R27" i="8"/>
  <c r="Q27" i="8"/>
  <c r="AG27" i="7"/>
  <c r="Q27" i="7"/>
  <c r="AG27" i="6"/>
  <c r="Q27" i="6"/>
  <c r="AG27" i="5"/>
  <c r="Q27" i="5"/>
  <c r="AG27" i="4"/>
  <c r="Q27" i="4"/>
  <c r="AG27" i="3"/>
  <c r="R27" i="3"/>
  <c r="Q27" i="3"/>
  <c r="AG27" i="2"/>
  <c r="AG27" i="35" s="1"/>
  <c r="Q27" i="2"/>
  <c r="Q27" i="35" s="1"/>
  <c r="AG30" i="32"/>
  <c r="AG30" i="31"/>
  <c r="AG30" i="30"/>
  <c r="AG30" i="29"/>
  <c r="Q30" i="29"/>
  <c r="AG30" i="28"/>
  <c r="R30" i="28"/>
  <c r="AG30" i="27"/>
  <c r="R30" i="27"/>
  <c r="AG30" i="26"/>
  <c r="AG30" i="25"/>
  <c r="R30" i="25"/>
  <c r="AG30" i="24"/>
  <c r="R30" i="24"/>
  <c r="AG30" i="23"/>
  <c r="R30" i="23"/>
  <c r="AG30" i="22"/>
  <c r="R30" i="22"/>
  <c r="AG30" i="21"/>
  <c r="Q30" i="21"/>
  <c r="AG30" i="20"/>
  <c r="R30" i="20"/>
  <c r="AG30" i="19"/>
  <c r="R30" i="19"/>
  <c r="AG30" i="18"/>
  <c r="R30" i="18"/>
  <c r="AG30" i="17"/>
  <c r="AG30" i="16"/>
  <c r="AG30" i="15"/>
  <c r="R30" i="15"/>
  <c r="AG30" i="14"/>
  <c r="AG30" i="13"/>
  <c r="Q30" i="13"/>
  <c r="AG30" i="12"/>
  <c r="R30" i="12"/>
  <c r="AG30" i="11"/>
  <c r="AG30" i="10"/>
  <c r="R30" i="10"/>
  <c r="AG30" i="9"/>
  <c r="AG30" i="8"/>
  <c r="R30" i="8"/>
  <c r="AG30" i="7"/>
  <c r="R30" i="7"/>
  <c r="Q30" i="7"/>
  <c r="AG30" i="6"/>
  <c r="AG30" i="5"/>
  <c r="AG30" i="4"/>
  <c r="R30" i="4"/>
  <c r="Q30" i="4"/>
  <c r="AG30" i="3"/>
  <c r="AG30" i="2"/>
  <c r="AG30" i="35" s="1"/>
  <c r="R30" i="2"/>
  <c r="AG29" i="32"/>
  <c r="AG29" i="31"/>
  <c r="R29" i="31"/>
  <c r="Q29" i="31"/>
  <c r="AG29" i="30"/>
  <c r="R29" i="30"/>
  <c r="Q29" i="30"/>
  <c r="AG29" i="29"/>
  <c r="AG29" i="28"/>
  <c r="AG29" i="27"/>
  <c r="R29" i="27"/>
  <c r="Q29" i="27"/>
  <c r="AG29" i="26"/>
  <c r="AG29" i="25"/>
  <c r="AG29" i="24"/>
  <c r="AG29" i="23"/>
  <c r="R29" i="23"/>
  <c r="Q29" i="23"/>
  <c r="AG29" i="22"/>
  <c r="R29" i="22"/>
  <c r="Q29" i="22"/>
  <c r="AG29" i="21"/>
  <c r="AG29" i="20"/>
  <c r="AG29" i="19"/>
  <c r="R29" i="19"/>
  <c r="Q29" i="19"/>
  <c r="AG29" i="18"/>
  <c r="AG29" i="17"/>
  <c r="AG29" i="16"/>
  <c r="AG29" i="15"/>
  <c r="R29" i="15"/>
  <c r="Q29" i="15"/>
  <c r="AG29" i="14"/>
  <c r="R29" i="14"/>
  <c r="Q29" i="14"/>
  <c r="AG29" i="13"/>
  <c r="AG29" i="12"/>
  <c r="AG29" i="11"/>
  <c r="R29" i="11"/>
  <c r="Q29" i="11"/>
  <c r="AG29" i="10"/>
  <c r="AG29" i="9"/>
  <c r="AG29" i="8"/>
  <c r="AG29" i="7"/>
  <c r="AG29" i="6"/>
  <c r="AG29" i="5"/>
  <c r="R29" i="5"/>
  <c r="Q29" i="5"/>
  <c r="AG29" i="4"/>
  <c r="R29" i="4"/>
  <c r="Q29" i="4"/>
  <c r="AG29" i="3"/>
  <c r="AG29" i="2"/>
  <c r="AG28" i="32"/>
  <c r="AG28" i="31"/>
  <c r="Q28" i="31"/>
  <c r="AG28" i="30"/>
  <c r="Q28" i="30"/>
  <c r="AG28" i="29"/>
  <c r="R28" i="29"/>
  <c r="AG28" i="28"/>
  <c r="R28" i="28"/>
  <c r="AG28" i="27"/>
  <c r="AG28" i="26"/>
  <c r="AG28" i="25"/>
  <c r="R28" i="25"/>
  <c r="AG28" i="24"/>
  <c r="AG28" i="23"/>
  <c r="R28" i="23"/>
  <c r="Q28" i="23"/>
  <c r="AG28" i="22"/>
  <c r="R28" i="22"/>
  <c r="Q28" i="22"/>
  <c r="AG28" i="21"/>
  <c r="R28" i="21"/>
  <c r="AG28" i="20"/>
  <c r="R28" i="20"/>
  <c r="AG28" i="19"/>
  <c r="AG28" i="18"/>
  <c r="AG28" i="17"/>
  <c r="AG28" i="16"/>
  <c r="R28" i="16"/>
  <c r="AG28" i="15"/>
  <c r="R28" i="15"/>
  <c r="Q28" i="15"/>
  <c r="AG28" i="14"/>
  <c r="Q28" i="14"/>
  <c r="AG28" i="13"/>
  <c r="AG28" i="12"/>
  <c r="AG28" i="11"/>
  <c r="AG28" i="10"/>
  <c r="R28" i="10"/>
  <c r="AG28" i="9"/>
  <c r="R28" i="9"/>
  <c r="AG28" i="8"/>
  <c r="AG28" i="7"/>
  <c r="AG28" i="6"/>
  <c r="AG28" i="5"/>
  <c r="Q28" i="5"/>
  <c r="AG28" i="4"/>
  <c r="R28" i="4"/>
  <c r="Q28" i="4"/>
  <c r="AG28" i="3"/>
  <c r="R28" i="3"/>
  <c r="AG28" i="2"/>
  <c r="AG28" i="35" s="1"/>
  <c r="AG34" i="32"/>
  <c r="S34" i="32"/>
  <c r="AG34" i="31"/>
  <c r="R34" i="31"/>
  <c r="S34" i="30"/>
  <c r="AG34" i="29"/>
  <c r="R34" i="29"/>
  <c r="AG34" i="28"/>
  <c r="S34" i="28"/>
  <c r="AG34" i="27"/>
  <c r="AG34" i="26"/>
  <c r="S34" i="26"/>
  <c r="AG34" i="25"/>
  <c r="R34" i="25"/>
  <c r="AG34" i="24"/>
  <c r="S34" i="24"/>
  <c r="AG34" i="23"/>
  <c r="R34" i="23"/>
  <c r="S34" i="22"/>
  <c r="AG34" i="21"/>
  <c r="R34" i="21"/>
  <c r="AG34" i="20"/>
  <c r="S34" i="20"/>
  <c r="AG34" i="19"/>
  <c r="R34" i="19"/>
  <c r="S34" i="18"/>
  <c r="AG34" i="17"/>
  <c r="R34" i="17"/>
  <c r="AG34" i="16"/>
  <c r="S34" i="16"/>
  <c r="AG34" i="15"/>
  <c r="R34" i="15"/>
  <c r="S34" i="14"/>
  <c r="AG34" i="13"/>
  <c r="R34" i="13"/>
  <c r="AG34" i="12"/>
  <c r="S34" i="12"/>
  <c r="AG34" i="11"/>
  <c r="R34" i="11"/>
  <c r="S34" i="10"/>
  <c r="AG34" i="9"/>
  <c r="R34" i="9"/>
  <c r="AG34" i="8"/>
  <c r="S34" i="8"/>
  <c r="AG34" i="7"/>
  <c r="R34" i="7"/>
  <c r="S34" i="6"/>
  <c r="AG34" i="5"/>
  <c r="R34" i="5"/>
  <c r="AG34" i="4"/>
  <c r="S34" i="4"/>
  <c r="AG34" i="3"/>
  <c r="R34" i="3"/>
  <c r="S34" i="2"/>
  <c r="AK84" i="35"/>
  <c r="AJ84" i="35"/>
  <c r="AK83" i="35"/>
  <c r="AJ83" i="35"/>
  <c r="AK82" i="35"/>
  <c r="AJ82" i="35"/>
  <c r="AK81" i="35"/>
  <c r="AJ81" i="35"/>
  <c r="AK80" i="35"/>
  <c r="AJ80" i="35"/>
  <c r="AK79" i="35"/>
  <c r="AJ79" i="35"/>
  <c r="AK78" i="35"/>
  <c r="AJ78" i="35"/>
  <c r="AK77" i="35"/>
  <c r="AJ77" i="35"/>
  <c r="AK76" i="35"/>
  <c r="AJ76" i="35"/>
  <c r="AK71" i="35"/>
  <c r="AJ71" i="35"/>
  <c r="AK70" i="35"/>
  <c r="AJ70" i="35"/>
  <c r="AK69" i="35"/>
  <c r="AJ69" i="35"/>
  <c r="AK68" i="35"/>
  <c r="AJ68" i="35"/>
  <c r="AK67" i="35"/>
  <c r="AJ67" i="35"/>
  <c r="AK57" i="35"/>
  <c r="AJ57" i="35"/>
  <c r="AK56" i="35"/>
  <c r="AJ56" i="35"/>
  <c r="AK55" i="35"/>
  <c r="AJ55" i="35"/>
  <c r="AK54" i="35"/>
  <c r="AJ54" i="35"/>
  <c r="AK41" i="35"/>
  <c r="AJ41" i="35"/>
  <c r="AK40" i="35"/>
  <c r="AJ40" i="35"/>
  <c r="AK39" i="35"/>
  <c r="AJ39" i="35"/>
  <c r="AK38" i="35"/>
  <c r="AJ38" i="35"/>
  <c r="R74" i="32"/>
  <c r="S73" i="32"/>
  <c r="R73" i="32"/>
  <c r="Q73" i="32"/>
  <c r="AG59" i="32"/>
  <c r="AH53" i="32"/>
  <c r="AG53" i="32"/>
  <c r="S53" i="32"/>
  <c r="R53" i="32"/>
  <c r="Q53" i="32"/>
  <c r="AH51" i="32"/>
  <c r="AG51" i="32"/>
  <c r="S51" i="32"/>
  <c r="R51" i="32"/>
  <c r="Q51" i="32"/>
  <c r="AH46" i="32"/>
  <c r="AG46" i="32"/>
  <c r="S46" i="32"/>
  <c r="R46" i="32"/>
  <c r="Q46" i="32"/>
  <c r="AH45" i="32"/>
  <c r="AG45" i="32"/>
  <c r="S45" i="32"/>
  <c r="R45" i="32"/>
  <c r="Q45" i="32"/>
  <c r="AG44" i="32"/>
  <c r="Q44" i="32"/>
  <c r="S37" i="32"/>
  <c r="R37" i="32"/>
  <c r="R36" i="32"/>
  <c r="AG35" i="32"/>
  <c r="R35" i="32"/>
  <c r="R34" i="32"/>
  <c r="AH32" i="32"/>
  <c r="AG32" i="32"/>
  <c r="S32" i="32"/>
  <c r="R32" i="32"/>
  <c r="Q32" i="32"/>
  <c r="AG31" i="32"/>
  <c r="S73" i="31"/>
  <c r="R73" i="31"/>
  <c r="Q73" i="31"/>
  <c r="R59" i="31"/>
  <c r="AH53" i="31"/>
  <c r="AG53" i="31"/>
  <c r="S53" i="31"/>
  <c r="R53" i="31"/>
  <c r="Q53" i="31"/>
  <c r="AH51" i="31"/>
  <c r="AG51" i="31"/>
  <c r="S51" i="31"/>
  <c r="R51" i="31"/>
  <c r="Q51" i="31"/>
  <c r="AH46" i="31"/>
  <c r="AG46" i="31"/>
  <c r="S46" i="31"/>
  <c r="R46" i="31"/>
  <c r="Q46" i="31"/>
  <c r="AH45" i="31"/>
  <c r="AG45" i="31"/>
  <c r="S45" i="31"/>
  <c r="R45" i="31"/>
  <c r="Q45" i="31"/>
  <c r="AG44" i="31"/>
  <c r="S37" i="31"/>
  <c r="R37" i="31"/>
  <c r="AH32" i="31"/>
  <c r="AG32" i="31"/>
  <c r="S32" i="31"/>
  <c r="R32" i="31"/>
  <c r="Q32" i="31"/>
  <c r="AG31" i="31"/>
  <c r="Q31" i="31"/>
  <c r="AG75" i="30"/>
  <c r="S73" i="30"/>
  <c r="R73" i="30"/>
  <c r="Q73" i="30"/>
  <c r="AH53" i="30"/>
  <c r="AG53" i="30"/>
  <c r="S53" i="30"/>
  <c r="R53" i="30"/>
  <c r="Q53" i="30"/>
  <c r="AH51" i="30"/>
  <c r="AG51" i="30"/>
  <c r="S51" i="30"/>
  <c r="R51" i="30"/>
  <c r="Q51" i="30"/>
  <c r="AH46" i="30"/>
  <c r="AG46" i="30"/>
  <c r="S46" i="30"/>
  <c r="R46" i="30"/>
  <c r="Q46" i="30"/>
  <c r="AH45" i="30"/>
  <c r="AG45" i="30"/>
  <c r="S45" i="30"/>
  <c r="R45" i="30"/>
  <c r="Q45" i="30"/>
  <c r="AG44" i="30"/>
  <c r="Q44" i="30"/>
  <c r="S37" i="30"/>
  <c r="R37" i="30"/>
  <c r="R36" i="30"/>
  <c r="AH35" i="30"/>
  <c r="R34" i="30"/>
  <c r="AH32" i="30"/>
  <c r="AG32" i="30"/>
  <c r="S32" i="30"/>
  <c r="R32" i="30"/>
  <c r="Q32" i="30"/>
  <c r="AG31" i="30"/>
  <c r="Q31" i="30"/>
  <c r="S73" i="29"/>
  <c r="R73" i="29"/>
  <c r="Q73" i="29"/>
  <c r="R64" i="29"/>
  <c r="AH53" i="29"/>
  <c r="AG53" i="29"/>
  <c r="S53" i="29"/>
  <c r="R53" i="29"/>
  <c r="Q53" i="29"/>
  <c r="AH51" i="29"/>
  <c r="AG51" i="29"/>
  <c r="S51" i="29"/>
  <c r="R51" i="29"/>
  <c r="Q51" i="29"/>
  <c r="AH46" i="29"/>
  <c r="AG46" i="29"/>
  <c r="S46" i="29"/>
  <c r="R46" i="29"/>
  <c r="Q46" i="29"/>
  <c r="AH45" i="29"/>
  <c r="AG45" i="29"/>
  <c r="S45" i="29"/>
  <c r="R45" i="29"/>
  <c r="Q45" i="29"/>
  <c r="AG44" i="29"/>
  <c r="S37" i="29"/>
  <c r="R37" i="29"/>
  <c r="AH32" i="29"/>
  <c r="AG32" i="29"/>
  <c r="S32" i="29"/>
  <c r="R32" i="29"/>
  <c r="Q32" i="29"/>
  <c r="AG31" i="29"/>
  <c r="R75" i="28"/>
  <c r="S73" i="28"/>
  <c r="R73" i="28"/>
  <c r="Q73" i="28"/>
  <c r="AH53" i="28"/>
  <c r="AG53" i="28"/>
  <c r="S53" i="28"/>
  <c r="R53" i="28"/>
  <c r="Q53" i="28"/>
  <c r="AH51" i="28"/>
  <c r="AG51" i="28"/>
  <c r="S51" i="28"/>
  <c r="R51" i="28"/>
  <c r="Q51" i="28"/>
  <c r="AH46" i="28"/>
  <c r="AG46" i="28"/>
  <c r="S46" i="28"/>
  <c r="R46" i="28"/>
  <c r="Q46" i="28"/>
  <c r="AH45" i="28"/>
  <c r="AG45" i="28"/>
  <c r="S45" i="28"/>
  <c r="R45" i="28"/>
  <c r="Q45" i="28"/>
  <c r="AG44" i="28"/>
  <c r="S37" i="28"/>
  <c r="R37" i="28"/>
  <c r="R36" i="28"/>
  <c r="AG35" i="28"/>
  <c r="R34" i="28"/>
  <c r="AH32" i="28"/>
  <c r="AG32" i="28"/>
  <c r="S32" i="28"/>
  <c r="R32" i="28"/>
  <c r="Q32" i="28"/>
  <c r="AG31" i="28"/>
  <c r="Q31" i="28"/>
  <c r="S73" i="27"/>
  <c r="R73" i="27"/>
  <c r="Q73" i="27"/>
  <c r="AH53" i="27"/>
  <c r="AG53" i="27"/>
  <c r="S53" i="27"/>
  <c r="R53" i="27"/>
  <c r="Q53" i="27"/>
  <c r="AH51" i="27"/>
  <c r="AG51" i="27"/>
  <c r="S51" i="27"/>
  <c r="R51" i="27"/>
  <c r="Q51" i="27"/>
  <c r="AH46" i="27"/>
  <c r="AG46" i="27"/>
  <c r="S46" i="27"/>
  <c r="R46" i="27"/>
  <c r="Q46" i="27"/>
  <c r="AH45" i="27"/>
  <c r="AG45" i="27"/>
  <c r="S45" i="27"/>
  <c r="R45" i="27"/>
  <c r="Q45" i="27"/>
  <c r="AG44" i="27"/>
  <c r="S37" i="27"/>
  <c r="R37" i="27"/>
  <c r="AH32" i="27"/>
  <c r="AG32" i="27"/>
  <c r="S32" i="27"/>
  <c r="R32" i="27"/>
  <c r="Q32" i="27"/>
  <c r="AG31" i="27"/>
  <c r="Q31" i="27"/>
  <c r="R74" i="26"/>
  <c r="S73" i="26"/>
  <c r="R73" i="26"/>
  <c r="Q73" i="26"/>
  <c r="AH53" i="26"/>
  <c r="AG53" i="26"/>
  <c r="S53" i="26"/>
  <c r="R53" i="26"/>
  <c r="Q53" i="26"/>
  <c r="AH51" i="26"/>
  <c r="AG51" i="26"/>
  <c r="S51" i="26"/>
  <c r="R51" i="26"/>
  <c r="Q51" i="26"/>
  <c r="AH46" i="26"/>
  <c r="AG46" i="26"/>
  <c r="S46" i="26"/>
  <c r="R46" i="26"/>
  <c r="Q46" i="26"/>
  <c r="AH45" i="26"/>
  <c r="AG45" i="26"/>
  <c r="S45" i="26"/>
  <c r="R45" i="26"/>
  <c r="Q45" i="26"/>
  <c r="AG44" i="26"/>
  <c r="S37" i="26"/>
  <c r="R37" i="26"/>
  <c r="AH36" i="26"/>
  <c r="R36" i="26"/>
  <c r="R34" i="26"/>
  <c r="AH32" i="26"/>
  <c r="AG32" i="26"/>
  <c r="S32" i="26"/>
  <c r="R32" i="26"/>
  <c r="Q32" i="26"/>
  <c r="AG31" i="26"/>
  <c r="S73" i="25"/>
  <c r="R73" i="25"/>
  <c r="Q73" i="25"/>
  <c r="AH53" i="25"/>
  <c r="AG53" i="25"/>
  <c r="S53" i="25"/>
  <c r="R53" i="25"/>
  <c r="Q53" i="25"/>
  <c r="AH51" i="25"/>
  <c r="AG51" i="25"/>
  <c r="S51" i="25"/>
  <c r="R51" i="25"/>
  <c r="Q51" i="25"/>
  <c r="AH46" i="25"/>
  <c r="AG46" i="25"/>
  <c r="S46" i="25"/>
  <c r="R46" i="25"/>
  <c r="Q46" i="25"/>
  <c r="AH45" i="25"/>
  <c r="AG45" i="25"/>
  <c r="S45" i="25"/>
  <c r="R45" i="25"/>
  <c r="Q45" i="25"/>
  <c r="AG44" i="25"/>
  <c r="S37" i="25"/>
  <c r="R37" i="25"/>
  <c r="AH32" i="25"/>
  <c r="AG32" i="25"/>
  <c r="S32" i="25"/>
  <c r="R32" i="25"/>
  <c r="Q32" i="25"/>
  <c r="AG31" i="25"/>
  <c r="Q31" i="25"/>
  <c r="AG74" i="24"/>
  <c r="S73" i="24"/>
  <c r="R73" i="24"/>
  <c r="Q73" i="24"/>
  <c r="AH53" i="24"/>
  <c r="AG53" i="24"/>
  <c r="S53" i="24"/>
  <c r="R53" i="24"/>
  <c r="Q53" i="24"/>
  <c r="AH51" i="24"/>
  <c r="AG51" i="24"/>
  <c r="S51" i="24"/>
  <c r="R51" i="24"/>
  <c r="Q51" i="24"/>
  <c r="AH46" i="24"/>
  <c r="AG46" i="24"/>
  <c r="S46" i="24"/>
  <c r="R46" i="24"/>
  <c r="Q46" i="24"/>
  <c r="AH45" i="24"/>
  <c r="AG45" i="24"/>
  <c r="S45" i="24"/>
  <c r="R45" i="24"/>
  <c r="Q45" i="24"/>
  <c r="AG44" i="24"/>
  <c r="S37" i="24"/>
  <c r="R37" i="24"/>
  <c r="R36" i="24"/>
  <c r="AG35" i="24"/>
  <c r="R35" i="24"/>
  <c r="R34" i="24"/>
  <c r="AH32" i="24"/>
  <c r="AG32" i="24"/>
  <c r="S32" i="24"/>
  <c r="R32" i="24"/>
  <c r="Q32" i="24"/>
  <c r="AG31" i="24"/>
  <c r="Q31" i="24"/>
  <c r="S73" i="23"/>
  <c r="R73" i="23"/>
  <c r="Q73" i="23"/>
  <c r="AH53" i="23"/>
  <c r="AG53" i="23"/>
  <c r="S53" i="23"/>
  <c r="R53" i="23"/>
  <c r="Q53" i="23"/>
  <c r="AH51" i="23"/>
  <c r="AG51" i="23"/>
  <c r="S51" i="23"/>
  <c r="R51" i="23"/>
  <c r="Q51" i="23"/>
  <c r="AH46" i="23"/>
  <c r="AG46" i="23"/>
  <c r="S46" i="23"/>
  <c r="R46" i="23"/>
  <c r="Q46" i="23"/>
  <c r="AH45" i="23"/>
  <c r="AG45" i="23"/>
  <c r="S45" i="23"/>
  <c r="R45" i="23"/>
  <c r="Q45" i="23"/>
  <c r="AG44" i="23"/>
  <c r="S37" i="23"/>
  <c r="R37" i="23"/>
  <c r="AH32" i="23"/>
  <c r="AG32" i="23"/>
  <c r="S32" i="23"/>
  <c r="R32" i="23"/>
  <c r="Q32" i="23"/>
  <c r="AG31" i="23"/>
  <c r="AH74" i="22"/>
  <c r="S73" i="22"/>
  <c r="R73" i="22"/>
  <c r="Q73" i="22"/>
  <c r="AH53" i="22"/>
  <c r="AG53" i="22"/>
  <c r="S53" i="22"/>
  <c r="R53" i="22"/>
  <c r="Q53" i="22"/>
  <c r="AH51" i="22"/>
  <c r="AG51" i="22"/>
  <c r="S51" i="22"/>
  <c r="R51" i="22"/>
  <c r="Q51" i="22"/>
  <c r="AH46" i="22"/>
  <c r="AG46" i="22"/>
  <c r="S46" i="22"/>
  <c r="R46" i="22"/>
  <c r="Q46" i="22"/>
  <c r="AH45" i="22"/>
  <c r="AG45" i="22"/>
  <c r="S45" i="22"/>
  <c r="R45" i="22"/>
  <c r="Q45" i="22"/>
  <c r="AG44" i="22"/>
  <c r="S37" i="22"/>
  <c r="R37" i="22"/>
  <c r="R36" i="22"/>
  <c r="AG35" i="22"/>
  <c r="R35" i="22"/>
  <c r="R34" i="22"/>
  <c r="AH32" i="22"/>
  <c r="AG32" i="22"/>
  <c r="S32" i="22"/>
  <c r="R32" i="22"/>
  <c r="Q32" i="22"/>
  <c r="AG31" i="22"/>
  <c r="Q31" i="22"/>
  <c r="S73" i="21"/>
  <c r="R73" i="21"/>
  <c r="Q73" i="21"/>
  <c r="R59" i="21"/>
  <c r="AH53" i="21"/>
  <c r="AG53" i="21"/>
  <c r="S53" i="21"/>
  <c r="R53" i="21"/>
  <c r="Q53" i="21"/>
  <c r="AH51" i="21"/>
  <c r="AG51" i="21"/>
  <c r="S51" i="21"/>
  <c r="R51" i="21"/>
  <c r="Q51" i="21"/>
  <c r="AH46" i="21"/>
  <c r="AG46" i="21"/>
  <c r="S46" i="21"/>
  <c r="R46" i="21"/>
  <c r="Q46" i="21"/>
  <c r="AH45" i="21"/>
  <c r="AG45" i="21"/>
  <c r="S45" i="21"/>
  <c r="R45" i="21"/>
  <c r="Q45" i="21"/>
  <c r="AG44" i="21"/>
  <c r="Q44" i="21"/>
  <c r="S37" i="21"/>
  <c r="R37" i="21"/>
  <c r="AH32" i="21"/>
  <c r="AG32" i="21"/>
  <c r="S32" i="21"/>
  <c r="R32" i="21"/>
  <c r="Q32" i="21"/>
  <c r="AG31" i="21"/>
  <c r="AH74" i="20"/>
  <c r="S73" i="20"/>
  <c r="R73" i="20"/>
  <c r="Q73" i="20"/>
  <c r="AH53" i="20"/>
  <c r="AG53" i="20"/>
  <c r="S53" i="20"/>
  <c r="R53" i="20"/>
  <c r="Q53" i="20"/>
  <c r="AH51" i="20"/>
  <c r="AG51" i="20"/>
  <c r="S51" i="20"/>
  <c r="R51" i="20"/>
  <c r="Q51" i="20"/>
  <c r="AH46" i="20"/>
  <c r="AG46" i="20"/>
  <c r="S46" i="20"/>
  <c r="R46" i="20"/>
  <c r="Q46" i="20"/>
  <c r="AH45" i="20"/>
  <c r="AG45" i="20"/>
  <c r="S45" i="20"/>
  <c r="R45" i="20"/>
  <c r="Q45" i="20"/>
  <c r="AG44" i="20"/>
  <c r="S37" i="20"/>
  <c r="R37" i="20"/>
  <c r="R36" i="20"/>
  <c r="AG35" i="20"/>
  <c r="R35" i="20"/>
  <c r="R34" i="20"/>
  <c r="AH32" i="20"/>
  <c r="AG32" i="20"/>
  <c r="S32" i="20"/>
  <c r="R32" i="20"/>
  <c r="Q32" i="20"/>
  <c r="AG31" i="20"/>
  <c r="Q31" i="20"/>
  <c r="S73" i="19"/>
  <c r="R73" i="19"/>
  <c r="Q73" i="19"/>
  <c r="R59" i="19"/>
  <c r="AH53" i="19"/>
  <c r="AG53" i="19"/>
  <c r="S53" i="19"/>
  <c r="R53" i="19"/>
  <c r="Q53" i="19"/>
  <c r="AH51" i="19"/>
  <c r="AG51" i="19"/>
  <c r="S51" i="19"/>
  <c r="R51" i="19"/>
  <c r="Q51" i="19"/>
  <c r="AH46" i="19"/>
  <c r="AG46" i="19"/>
  <c r="S46" i="19"/>
  <c r="R46" i="19"/>
  <c r="Q46" i="19"/>
  <c r="AH45" i="19"/>
  <c r="AG45" i="19"/>
  <c r="S45" i="19"/>
  <c r="R45" i="19"/>
  <c r="Q45" i="19"/>
  <c r="AG44" i="19"/>
  <c r="Q44" i="19"/>
  <c r="S37" i="19"/>
  <c r="R37" i="19"/>
  <c r="AH32" i="19"/>
  <c r="AG32" i="19"/>
  <c r="S32" i="19"/>
  <c r="R32" i="19"/>
  <c r="Q32" i="19"/>
  <c r="AG31" i="19"/>
  <c r="R74" i="18"/>
  <c r="S73" i="18"/>
  <c r="R73" i="18"/>
  <c r="Q73" i="18"/>
  <c r="AH53" i="18"/>
  <c r="AG53" i="18"/>
  <c r="S53" i="18"/>
  <c r="R53" i="18"/>
  <c r="Q53" i="18"/>
  <c r="AH51" i="18"/>
  <c r="AG51" i="18"/>
  <c r="S51" i="18"/>
  <c r="R51" i="18"/>
  <c r="Q51" i="18"/>
  <c r="AH46" i="18"/>
  <c r="AG46" i="18"/>
  <c r="S46" i="18"/>
  <c r="R46" i="18"/>
  <c r="Q46" i="18"/>
  <c r="AH45" i="18"/>
  <c r="AG45" i="18"/>
  <c r="S45" i="18"/>
  <c r="R45" i="18"/>
  <c r="Q45" i="18"/>
  <c r="AG44" i="18"/>
  <c r="S37" i="18"/>
  <c r="R37" i="18"/>
  <c r="R36" i="18"/>
  <c r="AG35" i="18"/>
  <c r="R35" i="18"/>
  <c r="R34" i="18"/>
  <c r="AH32" i="18"/>
  <c r="AG32" i="18"/>
  <c r="S32" i="18"/>
  <c r="R32" i="18"/>
  <c r="Q32" i="18"/>
  <c r="AG31" i="18"/>
  <c r="Q31" i="18"/>
  <c r="S73" i="17"/>
  <c r="R73" i="17"/>
  <c r="Q73" i="17"/>
  <c r="R64" i="17"/>
  <c r="AH53" i="17"/>
  <c r="AG53" i="17"/>
  <c r="S53" i="17"/>
  <c r="R53" i="17"/>
  <c r="Q53" i="17"/>
  <c r="AH51" i="17"/>
  <c r="AG51" i="17"/>
  <c r="S51" i="17"/>
  <c r="R51" i="17"/>
  <c r="Q51" i="17"/>
  <c r="AH46" i="17"/>
  <c r="AG46" i="17"/>
  <c r="S46" i="17"/>
  <c r="R46" i="17"/>
  <c r="Q46" i="17"/>
  <c r="AH45" i="17"/>
  <c r="AG45" i="17"/>
  <c r="S45" i="17"/>
  <c r="R45" i="17"/>
  <c r="Q45" i="17"/>
  <c r="AG44" i="17"/>
  <c r="S37" i="17"/>
  <c r="R37" i="17"/>
  <c r="AH32" i="17"/>
  <c r="AG32" i="17"/>
  <c r="S32" i="17"/>
  <c r="R32" i="17"/>
  <c r="Q32" i="17"/>
  <c r="AG31" i="17"/>
  <c r="Q31" i="17"/>
  <c r="R75" i="16"/>
  <c r="R74" i="16"/>
  <c r="S73" i="16"/>
  <c r="R73" i="16"/>
  <c r="Q73" i="16"/>
  <c r="AH53" i="16"/>
  <c r="AG53" i="16"/>
  <c r="S53" i="16"/>
  <c r="R53" i="16"/>
  <c r="Q53" i="16"/>
  <c r="AH51" i="16"/>
  <c r="AG51" i="16"/>
  <c r="S51" i="16"/>
  <c r="R51" i="16"/>
  <c r="Q51" i="16"/>
  <c r="AH46" i="16"/>
  <c r="AG46" i="16"/>
  <c r="AH45" i="16"/>
  <c r="AG45" i="16"/>
  <c r="S45" i="16"/>
  <c r="R45" i="16"/>
  <c r="Q45" i="16"/>
  <c r="AG44" i="16"/>
  <c r="S37" i="16"/>
  <c r="R37" i="16"/>
  <c r="R36" i="16"/>
  <c r="AG35" i="16"/>
  <c r="R34" i="16"/>
  <c r="AH32" i="16"/>
  <c r="AG32" i="16"/>
  <c r="S32" i="16"/>
  <c r="R32" i="16"/>
  <c r="Q32" i="16"/>
  <c r="AG31" i="16"/>
  <c r="S73" i="15"/>
  <c r="R73" i="15"/>
  <c r="Q73" i="15"/>
  <c r="R59" i="15"/>
  <c r="AH53" i="15"/>
  <c r="AG53" i="15"/>
  <c r="S53" i="15"/>
  <c r="R53" i="15"/>
  <c r="Q53" i="15"/>
  <c r="AH51" i="15"/>
  <c r="AG51" i="15"/>
  <c r="S51" i="15"/>
  <c r="R51" i="15"/>
  <c r="Q51" i="15"/>
  <c r="AH45" i="15"/>
  <c r="AG45" i="15"/>
  <c r="S45" i="15"/>
  <c r="R45" i="15"/>
  <c r="Q45" i="15"/>
  <c r="AG44" i="15"/>
  <c r="S37" i="15"/>
  <c r="R37" i="15"/>
  <c r="AH32" i="15"/>
  <c r="AG32" i="15"/>
  <c r="S32" i="15"/>
  <c r="R32" i="15"/>
  <c r="Q32" i="15"/>
  <c r="AG31" i="15"/>
  <c r="Q31" i="15"/>
  <c r="R75" i="14"/>
  <c r="R74" i="14"/>
  <c r="S73" i="14"/>
  <c r="R73" i="14"/>
  <c r="Q73" i="14"/>
  <c r="AH53" i="14"/>
  <c r="AG53" i="14"/>
  <c r="S53" i="14"/>
  <c r="R53" i="14"/>
  <c r="Q53" i="14"/>
  <c r="AH51" i="14"/>
  <c r="AG51" i="14"/>
  <c r="S51" i="14"/>
  <c r="R51" i="14"/>
  <c r="Q51" i="14"/>
  <c r="AH45" i="14"/>
  <c r="AG45" i="14"/>
  <c r="S45" i="14"/>
  <c r="R45" i="14"/>
  <c r="Q45" i="14"/>
  <c r="AG44" i="14"/>
  <c r="S37" i="14"/>
  <c r="R37" i="14"/>
  <c r="R36" i="14"/>
  <c r="AG35" i="14"/>
  <c r="R34" i="14"/>
  <c r="AH32" i="14"/>
  <c r="AG32" i="14"/>
  <c r="S32" i="14"/>
  <c r="R32" i="14"/>
  <c r="Q32" i="14"/>
  <c r="AG31" i="14"/>
  <c r="S73" i="13"/>
  <c r="R73" i="13"/>
  <c r="Q73" i="13"/>
  <c r="R64" i="13"/>
  <c r="AH53" i="13"/>
  <c r="AG53" i="13"/>
  <c r="S53" i="13"/>
  <c r="R53" i="13"/>
  <c r="Q53" i="13"/>
  <c r="AH51" i="13"/>
  <c r="AG51" i="13"/>
  <c r="S51" i="13"/>
  <c r="R51" i="13"/>
  <c r="Q51" i="13"/>
  <c r="AH45" i="13"/>
  <c r="AG45" i="13"/>
  <c r="S45" i="13"/>
  <c r="R45" i="13"/>
  <c r="Q45" i="13"/>
  <c r="AG44" i="13"/>
  <c r="S37" i="13"/>
  <c r="R37" i="13"/>
  <c r="AH32" i="13"/>
  <c r="AG32" i="13"/>
  <c r="S32" i="13"/>
  <c r="R32" i="13"/>
  <c r="Q32" i="13"/>
  <c r="AG31" i="13"/>
  <c r="Q31" i="13"/>
  <c r="S73" i="12"/>
  <c r="R73" i="12"/>
  <c r="Q73" i="12"/>
  <c r="AH53" i="12"/>
  <c r="AG53" i="12"/>
  <c r="S53" i="12"/>
  <c r="R53" i="12"/>
  <c r="Q53" i="12"/>
  <c r="AH51" i="12"/>
  <c r="AG51" i="12"/>
  <c r="S51" i="12"/>
  <c r="R51" i="12"/>
  <c r="Q51" i="12"/>
  <c r="AH45" i="12"/>
  <c r="AG45" i="12"/>
  <c r="S45" i="12"/>
  <c r="R45" i="12"/>
  <c r="Q45" i="12"/>
  <c r="AG44" i="12"/>
  <c r="S37" i="12"/>
  <c r="R37" i="12"/>
  <c r="AH36" i="12"/>
  <c r="R36" i="12"/>
  <c r="AG35" i="12"/>
  <c r="R34" i="12"/>
  <c r="AH32" i="12"/>
  <c r="AG32" i="12"/>
  <c r="S32" i="12"/>
  <c r="R32" i="12"/>
  <c r="Q32" i="12"/>
  <c r="AG31" i="12"/>
  <c r="Q31" i="12"/>
  <c r="S73" i="11"/>
  <c r="R73" i="11"/>
  <c r="Q73" i="11"/>
  <c r="AH53" i="11"/>
  <c r="AG53" i="11"/>
  <c r="S53" i="11"/>
  <c r="R53" i="11"/>
  <c r="Q53" i="11"/>
  <c r="AH51" i="11"/>
  <c r="AG51" i="11"/>
  <c r="S51" i="11"/>
  <c r="R51" i="11"/>
  <c r="Q51" i="11"/>
  <c r="AH45" i="11"/>
  <c r="AG45" i="11"/>
  <c r="S45" i="11"/>
  <c r="R45" i="11"/>
  <c r="Q45" i="11"/>
  <c r="AG44" i="11"/>
  <c r="Q44" i="11"/>
  <c r="S37" i="11"/>
  <c r="R37" i="11"/>
  <c r="AH32" i="11"/>
  <c r="AG32" i="11"/>
  <c r="S32" i="11"/>
  <c r="R32" i="11"/>
  <c r="Q32" i="11"/>
  <c r="AG31" i="11"/>
  <c r="S73" i="10"/>
  <c r="R73" i="10"/>
  <c r="Q73" i="10"/>
  <c r="AH53" i="10"/>
  <c r="AG53" i="10"/>
  <c r="S53" i="10"/>
  <c r="R53" i="10"/>
  <c r="Q53" i="10"/>
  <c r="AH51" i="10"/>
  <c r="AG51" i="10"/>
  <c r="S51" i="10"/>
  <c r="R51" i="10"/>
  <c r="Q51" i="10"/>
  <c r="AH45" i="10"/>
  <c r="AG45" i="10"/>
  <c r="S45" i="10"/>
  <c r="R45" i="10"/>
  <c r="Q45" i="10"/>
  <c r="AG44" i="10"/>
  <c r="S37" i="10"/>
  <c r="R37" i="10"/>
  <c r="AH36" i="10"/>
  <c r="R36" i="10"/>
  <c r="R35" i="10"/>
  <c r="R34" i="10"/>
  <c r="AH32" i="10"/>
  <c r="AG32" i="10"/>
  <c r="S32" i="10"/>
  <c r="R32" i="10"/>
  <c r="Q32" i="10"/>
  <c r="AG31" i="10"/>
  <c r="S73" i="9"/>
  <c r="R73" i="9"/>
  <c r="Q73" i="9"/>
  <c r="R59" i="9"/>
  <c r="AH53" i="9"/>
  <c r="AG53" i="9"/>
  <c r="S53" i="9"/>
  <c r="R53" i="9"/>
  <c r="Q53" i="9"/>
  <c r="AH51" i="9"/>
  <c r="AG51" i="9"/>
  <c r="S51" i="9"/>
  <c r="R51" i="9"/>
  <c r="Q51" i="9"/>
  <c r="AH45" i="9"/>
  <c r="AG45" i="9"/>
  <c r="S45" i="9"/>
  <c r="R45" i="9"/>
  <c r="Q45" i="9"/>
  <c r="AG44" i="9"/>
  <c r="S37" i="9"/>
  <c r="R37" i="9"/>
  <c r="AH32" i="9"/>
  <c r="AG32" i="9"/>
  <c r="S32" i="9"/>
  <c r="R32" i="9"/>
  <c r="Q32" i="9"/>
  <c r="AG31" i="9"/>
  <c r="R74" i="8"/>
  <c r="S73" i="8"/>
  <c r="R73" i="8"/>
  <c r="Q73" i="8"/>
  <c r="AH53" i="8"/>
  <c r="AG53" i="8"/>
  <c r="S53" i="8"/>
  <c r="R53" i="8"/>
  <c r="Q53" i="8"/>
  <c r="AH51" i="8"/>
  <c r="AG51" i="8"/>
  <c r="S51" i="8"/>
  <c r="R51" i="8"/>
  <c r="Q51" i="8"/>
  <c r="AH45" i="8"/>
  <c r="AG45" i="8"/>
  <c r="S45" i="8"/>
  <c r="R45" i="8"/>
  <c r="Q45" i="8"/>
  <c r="AG44" i="8"/>
  <c r="Q44" i="8"/>
  <c r="S37" i="8"/>
  <c r="R37" i="8"/>
  <c r="R36" i="8"/>
  <c r="R34" i="8"/>
  <c r="AH32" i="8"/>
  <c r="AG32" i="8"/>
  <c r="S32" i="8"/>
  <c r="R32" i="8"/>
  <c r="Q32" i="8"/>
  <c r="AG31" i="8"/>
  <c r="S73" i="7"/>
  <c r="R73" i="7"/>
  <c r="Q73" i="7"/>
  <c r="R64" i="7"/>
  <c r="AG58" i="7"/>
  <c r="AH53" i="7"/>
  <c r="AG53" i="7"/>
  <c r="S53" i="7"/>
  <c r="R53" i="7"/>
  <c r="Q53" i="7"/>
  <c r="AH51" i="7"/>
  <c r="AG51" i="7"/>
  <c r="S51" i="7"/>
  <c r="R51" i="7"/>
  <c r="Q51" i="7"/>
  <c r="AH45" i="7"/>
  <c r="AG45" i="7"/>
  <c r="S45" i="7"/>
  <c r="R45" i="7"/>
  <c r="Q45" i="7"/>
  <c r="AG44" i="7"/>
  <c r="S37" i="7"/>
  <c r="R37" i="7"/>
  <c r="AH32" i="7"/>
  <c r="AG32" i="7"/>
  <c r="S32" i="7"/>
  <c r="R32" i="7"/>
  <c r="Q32" i="7"/>
  <c r="AG31" i="7"/>
  <c r="Q31" i="7"/>
  <c r="R75" i="6"/>
  <c r="R74" i="6"/>
  <c r="S73" i="6"/>
  <c r="R73" i="6"/>
  <c r="Q73" i="6"/>
  <c r="AH53" i="6"/>
  <c r="AG53" i="6"/>
  <c r="S53" i="6"/>
  <c r="R53" i="6"/>
  <c r="Q53" i="6"/>
  <c r="AH51" i="6"/>
  <c r="AG51" i="6"/>
  <c r="S51" i="6"/>
  <c r="R51" i="6"/>
  <c r="Q51" i="6"/>
  <c r="AH45" i="6"/>
  <c r="AG45" i="6"/>
  <c r="S45" i="6"/>
  <c r="R45" i="6"/>
  <c r="Q45" i="6"/>
  <c r="AG44" i="6"/>
  <c r="S37" i="6"/>
  <c r="R37" i="6"/>
  <c r="R36" i="6"/>
  <c r="AG35" i="6"/>
  <c r="AG34" i="6"/>
  <c r="R34" i="6"/>
  <c r="AH32" i="6"/>
  <c r="AG32" i="6"/>
  <c r="S32" i="6"/>
  <c r="R32" i="6"/>
  <c r="Q32" i="6"/>
  <c r="AG31" i="6"/>
  <c r="Q31" i="6"/>
  <c r="S73" i="5"/>
  <c r="R73" i="5"/>
  <c r="Q73" i="5"/>
  <c r="AH53" i="5"/>
  <c r="AG53" i="5"/>
  <c r="S53" i="5"/>
  <c r="R53" i="5"/>
  <c r="Q53" i="5"/>
  <c r="AH51" i="5"/>
  <c r="AG51" i="5"/>
  <c r="S51" i="5"/>
  <c r="R51" i="5"/>
  <c r="Q51" i="5"/>
  <c r="AH45" i="5"/>
  <c r="AG45" i="5"/>
  <c r="S45" i="5"/>
  <c r="R45" i="5"/>
  <c r="Q45" i="5"/>
  <c r="AG44" i="5"/>
  <c r="S37" i="5"/>
  <c r="R37" i="5"/>
  <c r="AH32" i="5"/>
  <c r="AG32" i="5"/>
  <c r="S32" i="5"/>
  <c r="R32" i="5"/>
  <c r="Q32" i="5"/>
  <c r="AG31" i="5"/>
  <c r="R74" i="4"/>
  <c r="S73" i="4"/>
  <c r="R73" i="4"/>
  <c r="Q73" i="4"/>
  <c r="AH53" i="4"/>
  <c r="AG53" i="4"/>
  <c r="S53" i="4"/>
  <c r="R53" i="4"/>
  <c r="Q53" i="4"/>
  <c r="AH51" i="4"/>
  <c r="AG51" i="4"/>
  <c r="S51" i="4"/>
  <c r="R51" i="4"/>
  <c r="Q51" i="4"/>
  <c r="AH45" i="4"/>
  <c r="AG45" i="4"/>
  <c r="S45" i="4"/>
  <c r="R45" i="4"/>
  <c r="Q45" i="4"/>
  <c r="AG44" i="4"/>
  <c r="Q44" i="4"/>
  <c r="S37" i="4"/>
  <c r="R37" i="4"/>
  <c r="R36" i="4"/>
  <c r="AG35" i="4"/>
  <c r="AH34" i="4"/>
  <c r="R34" i="4"/>
  <c r="AH32" i="4"/>
  <c r="AG32" i="4"/>
  <c r="S32" i="4"/>
  <c r="R32" i="4"/>
  <c r="Q32" i="4"/>
  <c r="AG31" i="4"/>
  <c r="S73" i="3"/>
  <c r="R73" i="3"/>
  <c r="Q73" i="3"/>
  <c r="AH53" i="3"/>
  <c r="AG53" i="3"/>
  <c r="S53" i="3"/>
  <c r="R53" i="3"/>
  <c r="Q53" i="3"/>
  <c r="AH51" i="3"/>
  <c r="AG51" i="3"/>
  <c r="S51" i="3"/>
  <c r="R51" i="3"/>
  <c r="Q51" i="3"/>
  <c r="AH45" i="3"/>
  <c r="AG45" i="3"/>
  <c r="S45" i="3"/>
  <c r="R45" i="3"/>
  <c r="Q45" i="3"/>
  <c r="AG44" i="3"/>
  <c r="Q44" i="3"/>
  <c r="S37" i="3"/>
  <c r="R37" i="3"/>
  <c r="AH32" i="3"/>
  <c r="AG32" i="3"/>
  <c r="S32" i="3"/>
  <c r="R32" i="3"/>
  <c r="Q32" i="3"/>
  <c r="AG31" i="3"/>
  <c r="R74" i="2"/>
  <c r="S73" i="2"/>
  <c r="R73" i="2"/>
  <c r="Q73" i="2"/>
  <c r="Q73" i="35" s="1"/>
  <c r="AH53" i="2"/>
  <c r="AG53" i="2"/>
  <c r="S53" i="2"/>
  <c r="R53" i="2"/>
  <c r="Q53" i="2"/>
  <c r="AH51" i="2"/>
  <c r="AG51" i="2"/>
  <c r="S51" i="2"/>
  <c r="S51" i="35" s="1"/>
  <c r="R51" i="2"/>
  <c r="Q51" i="2"/>
  <c r="AH45" i="2"/>
  <c r="AG45" i="2"/>
  <c r="AG45" i="35" s="1"/>
  <c r="S45" i="2"/>
  <c r="R45" i="2"/>
  <c r="Q45" i="2"/>
  <c r="AG44" i="2"/>
  <c r="AG44" i="35" s="1"/>
  <c r="Q44" i="2"/>
  <c r="S37" i="2"/>
  <c r="R37" i="2"/>
  <c r="AH36" i="2"/>
  <c r="R36" i="2"/>
  <c r="R34" i="2"/>
  <c r="AH32" i="2"/>
  <c r="AG32" i="2"/>
  <c r="AG32" i="35" s="1"/>
  <c r="S32" i="2"/>
  <c r="R32" i="2"/>
  <c r="Q32" i="2"/>
  <c r="AG31" i="2"/>
  <c r="Q31" i="2"/>
  <c r="Q31" i="35" s="1"/>
  <c r="AG31" i="35" l="1"/>
  <c r="AG29" i="35"/>
  <c r="R34" i="35"/>
  <c r="AH32" i="35"/>
  <c r="R37" i="35"/>
  <c r="Q45" i="35"/>
  <c r="AH45" i="35"/>
  <c r="AG51" i="35"/>
  <c r="R73" i="35"/>
  <c r="AG47" i="35"/>
  <c r="AG48" i="35"/>
  <c r="AG49" i="35"/>
  <c r="R32" i="35"/>
  <c r="R45" i="35"/>
  <c r="AH51" i="35"/>
  <c r="S73" i="35"/>
  <c r="AG33" i="35"/>
  <c r="Q52" i="35"/>
  <c r="R64" i="35"/>
  <c r="S37" i="35"/>
  <c r="Q51" i="35"/>
  <c r="S32" i="35"/>
  <c r="S45" i="35"/>
  <c r="R51" i="35"/>
  <c r="R59" i="35"/>
  <c r="AK37" i="35"/>
  <c r="AK73" i="35"/>
  <c r="AJ37" i="35"/>
  <c r="AJ73" i="35"/>
  <c r="AH75" i="26"/>
  <c r="AH75" i="30"/>
  <c r="AH58" i="5"/>
  <c r="AG58" i="9"/>
  <c r="AG58" i="13"/>
  <c r="AH58" i="25"/>
  <c r="AG58" i="29"/>
  <c r="Q62" i="2"/>
  <c r="Q62" i="3"/>
  <c r="Q62" i="4"/>
  <c r="Q62" i="5"/>
  <c r="Q62" i="6"/>
  <c r="Q62" i="7"/>
  <c r="Q62" i="8"/>
  <c r="Q62" i="9"/>
  <c r="Q65" i="8"/>
  <c r="Q65" i="10"/>
  <c r="Q66" i="6"/>
  <c r="Q66" i="7"/>
  <c r="Q66" i="14"/>
  <c r="Q66" i="21"/>
  <c r="Q66" i="25"/>
  <c r="Q66" i="26"/>
  <c r="Q72" i="5"/>
  <c r="Q72" i="7"/>
  <c r="R58" i="28"/>
  <c r="S58" i="28"/>
  <c r="Q59" i="28"/>
  <c r="Q60" i="2"/>
  <c r="Q60" i="3"/>
  <c r="Q60" i="4"/>
  <c r="Q60" i="5"/>
  <c r="Q60" i="6"/>
  <c r="Q60" i="7"/>
  <c r="Q60" i="8"/>
  <c r="Q60" i="9"/>
  <c r="Q60" i="10"/>
  <c r="Q60" i="11"/>
  <c r="Q60" i="12"/>
  <c r="Q60" i="13"/>
  <c r="Q60" i="14"/>
  <c r="Q60" i="15"/>
  <c r="Q60" i="16"/>
  <c r="Q60" i="17"/>
  <c r="Q60" i="18"/>
  <c r="Q60" i="19"/>
  <c r="Q60" i="23"/>
  <c r="Q60" i="24"/>
  <c r="Q60" i="26"/>
  <c r="Q60" i="27"/>
  <c r="Q60" i="29"/>
  <c r="Q60" i="30"/>
  <c r="Q61" i="2"/>
  <c r="Q61" i="4"/>
  <c r="Q61" i="5"/>
  <c r="Q61" i="6"/>
  <c r="Q61" i="14"/>
  <c r="Q61" i="15"/>
  <c r="Q61" i="17"/>
  <c r="Q61" i="23"/>
  <c r="Q61" i="26"/>
  <c r="Q61" i="28"/>
  <c r="Q61" i="32"/>
  <c r="Q46" i="2"/>
  <c r="AH75" i="8"/>
  <c r="AH75" i="18"/>
  <c r="AH75" i="22"/>
  <c r="AH64" i="25"/>
  <c r="S75" i="25"/>
  <c r="AH75" i="4"/>
  <c r="AH74" i="10"/>
  <c r="AG74" i="12"/>
  <c r="AH59" i="30"/>
  <c r="AG74" i="30"/>
  <c r="AH64" i="5"/>
  <c r="AG75" i="26"/>
  <c r="AH74" i="28"/>
  <c r="S46" i="12"/>
  <c r="S65" i="16"/>
  <c r="Q44" i="6"/>
  <c r="Q44" i="35" s="1"/>
  <c r="Q44" i="7"/>
  <c r="Q44" i="12"/>
  <c r="Q44" i="13"/>
  <c r="Q44" i="14"/>
  <c r="Q44" i="15"/>
  <c r="Q44" i="16"/>
  <c r="Q44" i="17"/>
  <c r="Q44" i="18"/>
  <c r="Q44" i="20"/>
  <c r="Q44" i="22"/>
  <c r="Q44" i="24"/>
  <c r="Q44" i="25"/>
  <c r="Q44" i="26"/>
  <c r="Q44" i="27"/>
  <c r="Q44" i="31"/>
  <c r="S65" i="7"/>
  <c r="S65" i="28"/>
  <c r="S72" i="18"/>
  <c r="S58" i="17"/>
  <c r="R58" i="27"/>
  <c r="S61" i="11"/>
  <c r="S74" i="3"/>
  <c r="S46" i="11"/>
  <c r="S66" i="13"/>
  <c r="S72" i="9"/>
  <c r="S74" i="9"/>
  <c r="Q62" i="10"/>
  <c r="Q62" i="11"/>
  <c r="Q62" i="12"/>
  <c r="Q62" i="13"/>
  <c r="Q62" i="14"/>
  <c r="Q62" i="15"/>
  <c r="Q62" i="16"/>
  <c r="Q62" i="17"/>
  <c r="Q62" i="18"/>
  <c r="Q62" i="19"/>
  <c r="Q62" i="20"/>
  <c r="Q62" i="21"/>
  <c r="Q62" i="22"/>
  <c r="Q62" i="23"/>
  <c r="Q62" i="24"/>
  <c r="Q62" i="25"/>
  <c r="AH62" i="25"/>
  <c r="Q62" i="26"/>
  <c r="Q62" i="27"/>
  <c r="Q62" i="28"/>
  <c r="Q62" i="29"/>
  <c r="Q62" i="30"/>
  <c r="Q62" i="31"/>
  <c r="Q62" i="32"/>
  <c r="Q63" i="2"/>
  <c r="Q63" i="3"/>
  <c r="Q63" i="4"/>
  <c r="Q63" i="6"/>
  <c r="Q63" i="7"/>
  <c r="Q63" i="8"/>
  <c r="AH63" i="8"/>
  <c r="Q63" i="9"/>
  <c r="Q63" i="11"/>
  <c r="Q63" i="12"/>
  <c r="Q63" i="14"/>
  <c r="Q63" i="15"/>
  <c r="Q63" i="17"/>
  <c r="Q63" i="18"/>
  <c r="Q63" i="19"/>
  <c r="Q63" i="20"/>
  <c r="Q63" i="21"/>
  <c r="Q63" i="22"/>
  <c r="Q63" i="23"/>
  <c r="Q63" i="24"/>
  <c r="Q63" i="25"/>
  <c r="AH63" i="25"/>
  <c r="AH63" i="26"/>
  <c r="Q63" i="27"/>
  <c r="Q63" i="28"/>
  <c r="AH63" i="28"/>
  <c r="Q63" i="29"/>
  <c r="Q63" i="30"/>
  <c r="Q63" i="32"/>
  <c r="AH74" i="3"/>
  <c r="AH74" i="5"/>
  <c r="S74" i="10"/>
  <c r="S74" i="12"/>
  <c r="AH74" i="19"/>
  <c r="S74" i="20"/>
  <c r="S74" i="22"/>
  <c r="S74" i="24"/>
  <c r="AH74" i="27"/>
  <c r="S74" i="28"/>
  <c r="S74" i="30"/>
  <c r="S75" i="4"/>
  <c r="S75" i="8"/>
  <c r="S75" i="18"/>
  <c r="S75" i="22"/>
  <c r="S75" i="26"/>
  <c r="S75" i="30"/>
  <c r="S64" i="3"/>
  <c r="Q64" i="4"/>
  <c r="S64" i="5"/>
  <c r="Q64" i="6"/>
  <c r="S64" i="7"/>
  <c r="Q64" i="8"/>
  <c r="S64" i="9"/>
  <c r="Q64" i="10"/>
  <c r="AH64" i="10"/>
  <c r="S64" i="13"/>
  <c r="Q64" i="16"/>
  <c r="S64" i="17"/>
  <c r="Q64" i="18"/>
  <c r="S64" i="19"/>
  <c r="Q64" i="20"/>
  <c r="S64" i="21"/>
  <c r="Q64" i="22"/>
  <c r="Q64" i="24"/>
  <c r="S64" i="25"/>
  <c r="S64" i="31"/>
  <c r="Q64" i="32"/>
  <c r="Q65" i="3"/>
  <c r="AH65" i="4"/>
  <c r="Q65" i="13"/>
  <c r="Q65" i="14"/>
  <c r="AH65" i="26"/>
  <c r="Q65" i="29"/>
  <c r="Q65" i="31"/>
  <c r="Q66" i="2"/>
  <c r="AH66" i="2"/>
  <c r="AH66" i="3"/>
  <c r="Q66" i="4"/>
  <c r="Q66" i="5"/>
  <c r="AH66" i="8"/>
  <c r="Q66" i="9"/>
  <c r="Q66" i="10"/>
  <c r="Q66" i="11"/>
  <c r="Q66" i="12"/>
  <c r="Q66" i="13"/>
  <c r="Q66" i="16"/>
  <c r="Q66" i="17"/>
  <c r="Q66" i="18"/>
  <c r="Q66" i="19"/>
  <c r="Q66" i="22"/>
  <c r="AH66" i="25"/>
  <c r="Q66" i="27"/>
  <c r="Q66" i="28"/>
  <c r="Q66" i="30"/>
  <c r="Q66" i="31"/>
  <c r="Q66" i="32"/>
  <c r="AH72" i="3"/>
  <c r="AH72" i="14"/>
  <c r="Q72" i="28"/>
  <c r="AG58" i="2"/>
  <c r="AH58" i="4"/>
  <c r="S59" i="5"/>
  <c r="AH59" i="5"/>
  <c r="AH58" i="6"/>
  <c r="S59" i="7"/>
  <c r="R58" i="8"/>
  <c r="S58" i="8"/>
  <c r="Q59" i="8"/>
  <c r="AG58" i="8"/>
  <c r="S59" i="9"/>
  <c r="R58" i="10"/>
  <c r="S58" i="10"/>
  <c r="Q59" i="10"/>
  <c r="S59" i="13"/>
  <c r="R58" i="14"/>
  <c r="Q59" i="14"/>
  <c r="S58" i="16"/>
  <c r="AH58" i="16"/>
  <c r="AH58" i="18"/>
  <c r="R58" i="20"/>
  <c r="Q59" i="20"/>
  <c r="AH58" i="22"/>
  <c r="AH59" i="23"/>
  <c r="S59" i="25"/>
  <c r="AH59" i="25"/>
  <c r="AH58" i="26"/>
  <c r="AG58" i="28"/>
  <c r="S59" i="29"/>
  <c r="R58" i="30"/>
  <c r="Q59" i="30"/>
  <c r="AG58" i="30"/>
  <c r="AH60" i="2"/>
  <c r="Q60" i="20"/>
  <c r="Q60" i="21"/>
  <c r="AH60" i="26"/>
  <c r="AH60" i="27"/>
  <c r="Q60" i="31"/>
  <c r="Q61" i="8"/>
  <c r="Q61" i="11"/>
  <c r="Q61" i="13"/>
  <c r="Q61" i="18"/>
  <c r="Q61" i="20"/>
  <c r="Q61" i="21"/>
  <c r="AH46" i="2"/>
  <c r="Q46" i="3"/>
  <c r="Q46" i="4"/>
  <c r="AH46" i="4"/>
  <c r="Q46" i="5"/>
  <c r="AH46" i="5"/>
  <c r="Q46" i="6"/>
  <c r="Q46" i="7"/>
  <c r="Q46" i="8"/>
  <c r="Q46" i="9"/>
  <c r="Q46" i="10"/>
  <c r="Q46" i="11"/>
  <c r="Q46" i="12"/>
  <c r="Q46" i="13"/>
  <c r="Q46" i="15"/>
  <c r="Q46" i="16"/>
  <c r="AH59" i="14"/>
  <c r="S42" i="2"/>
  <c r="S42" i="5"/>
  <c r="S42" i="10"/>
  <c r="S42" i="12"/>
  <c r="S42" i="31"/>
  <c r="S43" i="3"/>
  <c r="S43" i="4"/>
  <c r="S43" i="5"/>
  <c r="S43" i="6"/>
  <c r="S43" i="16"/>
  <c r="S43" i="21"/>
  <c r="S43" i="23"/>
  <c r="S47" i="6"/>
  <c r="S47" i="11"/>
  <c r="S47" i="29"/>
  <c r="S48" i="2"/>
  <c r="S48" i="5"/>
  <c r="S48" i="10"/>
  <c r="S48" i="13"/>
  <c r="S48" i="14"/>
  <c r="S48" i="15"/>
  <c r="S48" i="22"/>
  <c r="S48" i="29"/>
  <c r="S48" i="32"/>
  <c r="S49" i="2"/>
  <c r="S49" i="11"/>
  <c r="S49" i="27"/>
  <c r="S50" i="2"/>
  <c r="S50" i="11"/>
  <c r="S50" i="14"/>
  <c r="S50" i="29"/>
  <c r="S62" i="6"/>
  <c r="S62" i="10"/>
  <c r="S62" i="12"/>
  <c r="S62" i="18"/>
  <c r="S62" i="28"/>
  <c r="S62" i="31"/>
  <c r="S63" i="3"/>
  <c r="S63" i="24"/>
  <c r="S74" i="15"/>
  <c r="Q64" i="3"/>
  <c r="Q64" i="5"/>
  <c r="Q64" i="25"/>
  <c r="Q64" i="31"/>
  <c r="S65" i="5"/>
  <c r="S65" i="9"/>
  <c r="S65" i="15"/>
  <c r="S65" i="18"/>
  <c r="S65" i="19"/>
  <c r="S65" i="21"/>
  <c r="S65" i="22"/>
  <c r="S65" i="24"/>
  <c r="S65" i="25"/>
  <c r="S65" i="27"/>
  <c r="S65" i="29"/>
  <c r="S65" i="31"/>
  <c r="S66" i="5"/>
  <c r="S66" i="9"/>
  <c r="S66" i="14"/>
  <c r="S66" i="21"/>
  <c r="S72" i="5"/>
  <c r="S72" i="6"/>
  <c r="S72" i="10"/>
  <c r="S72" i="15"/>
  <c r="S72" i="16"/>
  <c r="S72" i="23"/>
  <c r="S72" i="26"/>
  <c r="S72" i="27"/>
  <c r="S72" i="30"/>
  <c r="S72" i="31"/>
  <c r="S72" i="32"/>
  <c r="R58" i="3"/>
  <c r="Q59" i="3"/>
  <c r="R58" i="11"/>
  <c r="Q59" i="11"/>
  <c r="S58" i="15"/>
  <c r="S58" i="21"/>
  <c r="R58" i="23"/>
  <c r="Q59" i="23"/>
  <c r="Q59" i="27"/>
  <c r="S58" i="31"/>
  <c r="S60" i="6"/>
  <c r="S60" i="7"/>
  <c r="S60" i="10"/>
  <c r="S60" i="11"/>
  <c r="S60" i="12"/>
  <c r="S60" i="18"/>
  <c r="S60" i="22"/>
  <c r="S60" i="24"/>
  <c r="S61" i="3"/>
  <c r="S61" i="7"/>
  <c r="S61" i="10"/>
  <c r="S61" i="12"/>
  <c r="S61" i="16"/>
  <c r="S61" i="19"/>
  <c r="S61" i="22"/>
  <c r="S61" i="25"/>
  <c r="S61" i="27"/>
  <c r="S61" i="30"/>
  <c r="S46" i="6"/>
  <c r="AH64" i="3"/>
  <c r="AH59" i="20"/>
  <c r="AH64" i="31"/>
  <c r="S30" i="3"/>
  <c r="S30" i="5"/>
  <c r="S30" i="13"/>
  <c r="S30" i="16"/>
  <c r="S30" i="30"/>
  <c r="S27" i="2"/>
  <c r="S27" i="4"/>
  <c r="S27" i="5"/>
  <c r="S27" i="7"/>
  <c r="S27" i="9"/>
  <c r="S27" i="12"/>
  <c r="S27" i="18"/>
  <c r="S27" i="20"/>
  <c r="S27" i="25"/>
  <c r="S27" i="28"/>
  <c r="S33" i="5"/>
  <c r="S33" i="9"/>
  <c r="S33" i="16"/>
  <c r="S33" i="19"/>
  <c r="S33" i="21"/>
  <c r="S33" i="27"/>
  <c r="S33" i="30"/>
  <c r="AH74" i="2"/>
  <c r="AH74" i="4"/>
  <c r="AH74" i="6"/>
  <c r="AH74" i="8"/>
  <c r="AH74" i="14"/>
  <c r="AH74" i="16"/>
  <c r="AH74" i="18"/>
  <c r="AH74" i="26"/>
  <c r="AH74" i="32"/>
  <c r="AH75" i="2"/>
  <c r="AH75" i="6"/>
  <c r="AH75" i="10"/>
  <c r="AH75" i="12"/>
  <c r="AH75" i="14"/>
  <c r="AH75" i="16"/>
  <c r="AH75" i="20"/>
  <c r="AH75" i="24"/>
  <c r="AH75" i="28"/>
  <c r="AH75" i="32"/>
  <c r="AH63" i="2"/>
  <c r="S46" i="3"/>
  <c r="S65" i="4"/>
  <c r="R72" i="5"/>
  <c r="R72" i="35" s="1"/>
  <c r="S74" i="5"/>
  <c r="S65" i="6"/>
  <c r="R31" i="10"/>
  <c r="R61" i="10"/>
  <c r="S72" i="19"/>
  <c r="S65" i="20"/>
  <c r="R65" i="29"/>
  <c r="AG65" i="4"/>
  <c r="AG58" i="22"/>
  <c r="R66" i="5"/>
  <c r="R66" i="35" s="1"/>
  <c r="AH64" i="8"/>
  <c r="S72" i="11"/>
  <c r="S74" i="11"/>
  <c r="R66" i="14"/>
  <c r="R65" i="15"/>
  <c r="S66" i="16"/>
  <c r="R65" i="22"/>
  <c r="S65" i="23"/>
  <c r="S72" i="24"/>
  <c r="R61" i="25"/>
  <c r="R72" i="27"/>
  <c r="R72" i="31"/>
  <c r="AG59" i="5"/>
  <c r="AH64" i="6"/>
  <c r="AH65" i="10"/>
  <c r="AG59" i="25"/>
  <c r="AG60" i="26"/>
  <c r="S65" i="2"/>
  <c r="S65" i="3"/>
  <c r="S64" i="4"/>
  <c r="R65" i="5"/>
  <c r="R65" i="35" s="1"/>
  <c r="R60" i="7"/>
  <c r="S61" i="8"/>
  <c r="S65" i="10"/>
  <c r="S65" i="11"/>
  <c r="S63" i="12"/>
  <c r="S65" i="13"/>
  <c r="S61" i="17"/>
  <c r="R65" i="18"/>
  <c r="S62" i="21"/>
  <c r="R60" i="22"/>
  <c r="S72" i="22"/>
  <c r="R43" i="23"/>
  <c r="R63" i="24"/>
  <c r="R65" i="25"/>
  <c r="R72" i="26"/>
  <c r="S60" i="28"/>
  <c r="S62" i="29"/>
  <c r="S44" i="30"/>
  <c r="R61" i="30"/>
  <c r="R65" i="31"/>
  <c r="AH34" i="2"/>
  <c r="AH34" i="6"/>
  <c r="AH34" i="10"/>
  <c r="AH34" i="14"/>
  <c r="AH36" i="14"/>
  <c r="AH36" i="16"/>
  <c r="AH36" i="18"/>
  <c r="AH36" i="20"/>
  <c r="AH36" i="22"/>
  <c r="AH36" i="24"/>
  <c r="AH36" i="28"/>
  <c r="AH36" i="30"/>
  <c r="AH36" i="32"/>
  <c r="AH64" i="11"/>
  <c r="AH64" i="15"/>
  <c r="AH64" i="23"/>
  <c r="AH64" i="27"/>
  <c r="AH64" i="29"/>
  <c r="AG58" i="3"/>
  <c r="AH59" i="4"/>
  <c r="AG58" i="5"/>
  <c r="AH59" i="6"/>
  <c r="AH58" i="7"/>
  <c r="AH58" i="9"/>
  <c r="AG58" i="11"/>
  <c r="AH59" i="12"/>
  <c r="AH58" i="13"/>
  <c r="AG58" i="17"/>
  <c r="AH59" i="18"/>
  <c r="AG58" i="19"/>
  <c r="AG58" i="21"/>
  <c r="AH59" i="22"/>
  <c r="AG58" i="23"/>
  <c r="AH59" i="24"/>
  <c r="AG58" i="25"/>
  <c r="AH59" i="26"/>
  <c r="AG58" i="27"/>
  <c r="AH58" i="29"/>
  <c r="AG58" i="31"/>
  <c r="AH59" i="32"/>
  <c r="AG60" i="2"/>
  <c r="AG66" i="2"/>
  <c r="R61" i="3"/>
  <c r="R61" i="35" s="1"/>
  <c r="AG74" i="5"/>
  <c r="R46" i="6"/>
  <c r="R46" i="35" s="1"/>
  <c r="AH60" i="6"/>
  <c r="S66" i="6"/>
  <c r="AH66" i="7"/>
  <c r="S74" i="7"/>
  <c r="AH60" i="8"/>
  <c r="R61" i="12"/>
  <c r="S72" i="12"/>
  <c r="S72" i="14"/>
  <c r="R74" i="15"/>
  <c r="R74" i="35" s="1"/>
  <c r="R72" i="16"/>
  <c r="S72" i="17"/>
  <c r="S74" i="17"/>
  <c r="S61" i="18"/>
  <c r="S72" i="20"/>
  <c r="R66" i="21"/>
  <c r="S75" i="21"/>
  <c r="S43" i="24"/>
  <c r="S65" i="26"/>
  <c r="S72" i="28"/>
  <c r="S31" i="29"/>
  <c r="S72" i="29"/>
  <c r="AH62" i="9"/>
  <c r="AG62" i="9"/>
  <c r="AG62" i="27"/>
  <c r="AH62" i="27"/>
  <c r="AH63" i="15"/>
  <c r="AG63" i="15"/>
  <c r="AH63" i="16"/>
  <c r="AG63" i="16"/>
  <c r="AH63" i="19"/>
  <c r="AG63" i="19"/>
  <c r="AH63" i="21"/>
  <c r="AG63" i="21"/>
  <c r="AG63" i="22"/>
  <c r="AH63" i="22"/>
  <c r="AG63" i="29"/>
  <c r="AH63" i="29"/>
  <c r="AG74" i="7"/>
  <c r="AH74" i="7"/>
  <c r="AG74" i="11"/>
  <c r="AH74" i="11"/>
  <c r="AH75" i="9"/>
  <c r="AG75" i="9"/>
  <c r="AG75" i="35" s="1"/>
  <c r="AG75" i="13"/>
  <c r="AH75" i="13"/>
  <c r="AG75" i="29"/>
  <c r="AH75" i="29"/>
  <c r="AH64" i="2"/>
  <c r="AG64" i="2"/>
  <c r="AH64" i="12"/>
  <c r="AG64" i="12"/>
  <c r="AH64" i="14"/>
  <c r="AG64" i="14"/>
  <c r="AG64" i="18"/>
  <c r="AH64" i="18"/>
  <c r="AG64" i="22"/>
  <c r="AH64" i="22"/>
  <c r="AG64" i="24"/>
  <c r="AH64" i="24"/>
  <c r="AH64" i="28"/>
  <c r="AG64" i="28"/>
  <c r="AG65" i="3"/>
  <c r="AG65" i="35" s="1"/>
  <c r="AH65" i="3"/>
  <c r="AH65" i="5"/>
  <c r="AG65" i="5"/>
  <c r="AG65" i="6"/>
  <c r="AH65" i="6"/>
  <c r="AG65" i="7"/>
  <c r="AH65" i="7"/>
  <c r="AG65" i="13"/>
  <c r="AH65" i="13"/>
  <c r="AH65" i="14"/>
  <c r="AG65" i="14"/>
  <c r="AH65" i="16"/>
  <c r="AG65" i="16"/>
  <c r="AH65" i="19"/>
  <c r="AG65" i="19"/>
  <c r="AG65" i="29"/>
  <c r="AH65" i="29"/>
  <c r="AG65" i="30"/>
  <c r="AH65" i="30"/>
  <c r="AH65" i="32"/>
  <c r="AG65" i="32"/>
  <c r="AG66" i="5"/>
  <c r="AH66" i="5"/>
  <c r="AG66" i="9"/>
  <c r="AH66" i="9"/>
  <c r="AG66" i="10"/>
  <c r="AH66" i="10"/>
  <c r="AG66" i="16"/>
  <c r="AH66" i="16"/>
  <c r="AH66" i="17"/>
  <c r="AG66" i="17"/>
  <c r="AH66" i="20"/>
  <c r="AG66" i="20"/>
  <c r="AG66" i="22"/>
  <c r="AH66" i="22"/>
  <c r="AH66" i="23"/>
  <c r="AG66" i="23"/>
  <c r="AG66" i="28"/>
  <c r="AH66" i="28"/>
  <c r="AG66" i="31"/>
  <c r="AH66" i="31"/>
  <c r="AG72" i="6"/>
  <c r="AH72" i="6"/>
  <c r="AG72" i="18"/>
  <c r="AH72" i="18"/>
  <c r="AG72" i="22"/>
  <c r="AH72" i="22"/>
  <c r="AH72" i="23"/>
  <c r="AG72" i="23"/>
  <c r="AG72" i="30"/>
  <c r="AH72" i="30"/>
  <c r="AG72" i="31"/>
  <c r="AH72" i="31"/>
  <c r="AH72" i="32"/>
  <c r="AG72" i="32"/>
  <c r="AG59" i="9"/>
  <c r="AH59" i="9"/>
  <c r="AG58" i="10"/>
  <c r="AH58" i="10"/>
  <c r="AH59" i="11"/>
  <c r="AG59" i="11"/>
  <c r="AG58" i="12"/>
  <c r="AH58" i="12"/>
  <c r="AG59" i="13"/>
  <c r="AH59" i="13"/>
  <c r="AH58" i="14"/>
  <c r="AG58" i="14"/>
  <c r="AG59" i="15"/>
  <c r="AH59" i="15"/>
  <c r="AH59" i="19"/>
  <c r="AG59" i="19"/>
  <c r="AG58" i="24"/>
  <c r="AH58" i="24"/>
  <c r="AH59" i="27"/>
  <c r="AG59" i="27"/>
  <c r="AG59" i="29"/>
  <c r="AH59" i="29"/>
  <c r="AH59" i="31"/>
  <c r="AG59" i="31"/>
  <c r="AG60" i="3"/>
  <c r="AH60" i="3"/>
  <c r="AH60" i="7"/>
  <c r="AG60" i="7"/>
  <c r="AG60" i="10"/>
  <c r="AH60" i="10"/>
  <c r="AH60" i="11"/>
  <c r="AG60" i="11"/>
  <c r="AH60" i="12"/>
  <c r="AG60" i="12"/>
  <c r="AG60" i="19"/>
  <c r="AH60" i="19"/>
  <c r="AH60" i="21"/>
  <c r="AG60" i="21"/>
  <c r="AH60" i="29"/>
  <c r="AG60" i="29"/>
  <c r="AH60" i="31"/>
  <c r="AG60" i="31"/>
  <c r="AG61" i="6"/>
  <c r="AG61" i="35" s="1"/>
  <c r="AH61" i="6"/>
  <c r="AG61" i="8"/>
  <c r="AH61" i="8"/>
  <c r="AG61" i="13"/>
  <c r="AH61" i="13"/>
  <c r="AH61" i="18"/>
  <c r="AG61" i="18"/>
  <c r="AG61" i="23"/>
  <c r="AH61" i="23"/>
  <c r="AH61" i="28"/>
  <c r="AG61" i="28"/>
  <c r="AH46" i="7"/>
  <c r="AG46" i="7"/>
  <c r="AH46" i="9"/>
  <c r="AG46" i="9"/>
  <c r="AG46" i="15"/>
  <c r="AH46" i="15"/>
  <c r="R31" i="7"/>
  <c r="S31" i="7"/>
  <c r="R31" i="8"/>
  <c r="S31" i="8"/>
  <c r="R31" i="11"/>
  <c r="S31" i="11"/>
  <c r="S31" i="14"/>
  <c r="R31" i="14"/>
  <c r="S31" i="18"/>
  <c r="R31" i="18"/>
  <c r="S31" i="19"/>
  <c r="R31" i="19"/>
  <c r="S31" i="21"/>
  <c r="R31" i="21"/>
  <c r="R31" i="22"/>
  <c r="S31" i="22"/>
  <c r="R31" i="26"/>
  <c r="S31" i="26"/>
  <c r="S31" i="30"/>
  <c r="R31" i="30"/>
  <c r="S31" i="32"/>
  <c r="R31" i="32"/>
  <c r="S44" i="9"/>
  <c r="R44" i="9"/>
  <c r="R44" i="10"/>
  <c r="S44" i="10"/>
  <c r="R44" i="11"/>
  <c r="S44" i="11"/>
  <c r="R44" i="21"/>
  <c r="S44" i="21"/>
  <c r="AH61" i="2"/>
  <c r="AH65" i="2"/>
  <c r="AG74" i="3"/>
  <c r="AG74" i="35" s="1"/>
  <c r="R44" i="4"/>
  <c r="AH61" i="4"/>
  <c r="AH72" i="4"/>
  <c r="R31" i="5"/>
  <c r="AH61" i="5"/>
  <c r="AH72" i="5"/>
  <c r="AH66" i="6"/>
  <c r="AG63" i="8"/>
  <c r="AG66" i="8"/>
  <c r="AH60" i="9"/>
  <c r="AH75" i="11"/>
  <c r="AH60" i="13"/>
  <c r="AG58" i="16"/>
  <c r="AG74" i="19"/>
  <c r="AH75" i="21"/>
  <c r="AG65" i="26"/>
  <c r="AH63" i="27"/>
  <c r="AG74" i="27"/>
  <c r="AH72" i="29"/>
  <c r="AH58" i="30"/>
  <c r="AH72" i="2"/>
  <c r="S31" i="3"/>
  <c r="AG72" i="3"/>
  <c r="AG72" i="35" s="1"/>
  <c r="AG46" i="4"/>
  <c r="AG58" i="4"/>
  <c r="AH66" i="4"/>
  <c r="S44" i="5"/>
  <c r="AG46" i="5"/>
  <c r="AH75" i="5"/>
  <c r="AH72" i="7"/>
  <c r="AH58" i="8"/>
  <c r="AH65" i="8"/>
  <c r="AG64" i="10"/>
  <c r="AH63" i="11"/>
  <c r="AG72" i="14"/>
  <c r="S31" i="15"/>
  <c r="AH60" i="15"/>
  <c r="AH74" i="17"/>
  <c r="AH66" i="21"/>
  <c r="AH60" i="23"/>
  <c r="AH60" i="24"/>
  <c r="AG66" i="25"/>
  <c r="AG58" i="26"/>
  <c r="AG60" i="27"/>
  <c r="AG43" i="22"/>
  <c r="AH43" i="22"/>
  <c r="AH63" i="9"/>
  <c r="AG63" i="9"/>
  <c r="AG63" i="18"/>
  <c r="AH63" i="18"/>
  <c r="AG74" i="9"/>
  <c r="AH74" i="9"/>
  <c r="AG75" i="19"/>
  <c r="AH75" i="19"/>
  <c r="AG75" i="25"/>
  <c r="AH75" i="25"/>
  <c r="AH75" i="27"/>
  <c r="AG75" i="27"/>
  <c r="AG64" i="4"/>
  <c r="AH64" i="4"/>
  <c r="AG64" i="16"/>
  <c r="AH64" i="16"/>
  <c r="AH64" i="20"/>
  <c r="AG64" i="20"/>
  <c r="AH64" i="26"/>
  <c r="AG64" i="26"/>
  <c r="AH64" i="30"/>
  <c r="AG64" i="30"/>
  <c r="AG65" i="9"/>
  <c r="AH65" i="9"/>
  <c r="AH65" i="17"/>
  <c r="AG65" i="17"/>
  <c r="AH65" i="21"/>
  <c r="AG65" i="21"/>
  <c r="AH65" i="23"/>
  <c r="AG65" i="23"/>
  <c r="AG65" i="24"/>
  <c r="AH65" i="24"/>
  <c r="AG65" i="25"/>
  <c r="AH65" i="25"/>
  <c r="AG65" i="27"/>
  <c r="AH65" i="27"/>
  <c r="AG65" i="31"/>
  <c r="AH65" i="31"/>
  <c r="AG66" i="11"/>
  <c r="AH66" i="11"/>
  <c r="AG66" i="12"/>
  <c r="AH66" i="12"/>
  <c r="AG66" i="13"/>
  <c r="AH66" i="13"/>
  <c r="AG66" i="14"/>
  <c r="AH66" i="14"/>
  <c r="AH66" i="15"/>
  <c r="AG66" i="15"/>
  <c r="AG66" i="18"/>
  <c r="AH66" i="18"/>
  <c r="AG66" i="19"/>
  <c r="AH66" i="19"/>
  <c r="AH66" i="24"/>
  <c r="AG66" i="24"/>
  <c r="AH66" i="26"/>
  <c r="AG66" i="26"/>
  <c r="AG66" i="27"/>
  <c r="AH66" i="27"/>
  <c r="AH66" i="29"/>
  <c r="AG66" i="29"/>
  <c r="AG66" i="30"/>
  <c r="AH66" i="30"/>
  <c r="AG66" i="32"/>
  <c r="AH66" i="32"/>
  <c r="AH72" i="12"/>
  <c r="AG72" i="12"/>
  <c r="AH72" i="15"/>
  <c r="AG72" i="15"/>
  <c r="AH72" i="16"/>
  <c r="AG72" i="16"/>
  <c r="AG72" i="19"/>
  <c r="AH72" i="19"/>
  <c r="AG72" i="25"/>
  <c r="AH72" i="25"/>
  <c r="AH72" i="27"/>
  <c r="AG72" i="27"/>
  <c r="AG72" i="28"/>
  <c r="AH72" i="28"/>
  <c r="AG59" i="3"/>
  <c r="AG59" i="35" s="1"/>
  <c r="AH59" i="3"/>
  <c r="AG59" i="7"/>
  <c r="AH59" i="7"/>
  <c r="AG59" i="17"/>
  <c r="AH59" i="17"/>
  <c r="AG58" i="20"/>
  <c r="AH58" i="20"/>
  <c r="AG59" i="21"/>
  <c r="AH59" i="21"/>
  <c r="AG58" i="32"/>
  <c r="AH58" i="32"/>
  <c r="AG60" i="17"/>
  <c r="AH60" i="17"/>
  <c r="AH60" i="18"/>
  <c r="AG60" i="18"/>
  <c r="AG60" i="20"/>
  <c r="AH60" i="20"/>
  <c r="AG60" i="30"/>
  <c r="AH60" i="30"/>
  <c r="AH61" i="11"/>
  <c r="AG61" i="11"/>
  <c r="AG61" i="14"/>
  <c r="AH61" i="14"/>
  <c r="AG61" i="15"/>
  <c r="AH61" i="15"/>
  <c r="AG61" i="20"/>
  <c r="AH61" i="20"/>
  <c r="AH61" i="21"/>
  <c r="AG61" i="21"/>
  <c r="AH61" i="26"/>
  <c r="AG61" i="26"/>
  <c r="AG46" i="3"/>
  <c r="AH46" i="3"/>
  <c r="AG46" i="6"/>
  <c r="AH46" i="6"/>
  <c r="AG46" i="8"/>
  <c r="AH46" i="8"/>
  <c r="AH46" i="10"/>
  <c r="AG46" i="10"/>
  <c r="AG46" i="11"/>
  <c r="AH46" i="11"/>
  <c r="AG46" i="12"/>
  <c r="AH46" i="12"/>
  <c r="AG46" i="13"/>
  <c r="AH46" i="13"/>
  <c r="AH46" i="14"/>
  <c r="AG46" i="14"/>
  <c r="R31" i="17"/>
  <c r="S31" i="17"/>
  <c r="S31" i="23"/>
  <c r="R31" i="23"/>
  <c r="R31" i="24"/>
  <c r="S31" i="24"/>
  <c r="R44" i="18"/>
  <c r="S44" i="18"/>
  <c r="S44" i="31"/>
  <c r="R44" i="31"/>
  <c r="R44" i="2"/>
  <c r="AG46" i="2"/>
  <c r="AH58" i="2"/>
  <c r="AG66" i="3"/>
  <c r="R31" i="4"/>
  <c r="R31" i="35" s="1"/>
  <c r="AH60" i="4"/>
  <c r="AH60" i="5"/>
  <c r="AG58" i="6"/>
  <c r="AH65" i="11"/>
  <c r="AH60" i="14"/>
  <c r="AH60" i="16"/>
  <c r="AH61" i="17"/>
  <c r="AG58" i="18"/>
  <c r="AH63" i="20"/>
  <c r="AG59" i="23"/>
  <c r="AH58" i="28"/>
  <c r="AG63" i="28"/>
  <c r="AH61" i="32"/>
  <c r="R74" i="19"/>
  <c r="S74" i="19"/>
  <c r="R74" i="27"/>
  <c r="S74" i="27"/>
  <c r="R75" i="13"/>
  <c r="S75" i="13"/>
  <c r="R75" i="29"/>
  <c r="S75" i="29"/>
  <c r="R65" i="30"/>
  <c r="S65" i="30"/>
  <c r="R66" i="32"/>
  <c r="S66" i="32"/>
  <c r="S60" i="13"/>
  <c r="R60" i="13"/>
  <c r="S60" i="23"/>
  <c r="R60" i="23"/>
  <c r="S60" i="29"/>
  <c r="R60" i="29"/>
  <c r="R61" i="13"/>
  <c r="S61" i="13"/>
  <c r="R61" i="15"/>
  <c r="S61" i="15"/>
  <c r="R61" i="32"/>
  <c r="S61" i="32"/>
  <c r="AH60" i="22"/>
  <c r="AH60" i="25"/>
  <c r="AH60" i="28"/>
  <c r="AH60" i="32"/>
  <c r="AH61" i="7"/>
  <c r="AH61" i="9"/>
  <c r="AH61" i="10"/>
  <c r="AH61" i="12"/>
  <c r="AH61" i="22"/>
  <c r="AH61" i="24"/>
  <c r="AH61" i="27"/>
  <c r="AH61" i="29"/>
  <c r="AH61" i="31"/>
  <c r="S61" i="2"/>
  <c r="S72" i="2"/>
  <c r="R63" i="3"/>
  <c r="R63" i="35" s="1"/>
  <c r="S72" i="3"/>
  <c r="S72" i="4"/>
  <c r="S75" i="5"/>
  <c r="R61" i="7"/>
  <c r="S72" i="7"/>
  <c r="S46" i="8"/>
  <c r="S72" i="8"/>
  <c r="R65" i="9"/>
  <c r="S75" i="9"/>
  <c r="R60" i="10"/>
  <c r="R60" i="12"/>
  <c r="S65" i="12"/>
  <c r="S72" i="13"/>
  <c r="S74" i="13"/>
  <c r="S61" i="14"/>
  <c r="S46" i="15"/>
  <c r="R72" i="15"/>
  <c r="S65" i="17"/>
  <c r="S30" i="18"/>
  <c r="S66" i="18"/>
  <c r="R61" i="19"/>
  <c r="R65" i="19"/>
  <c r="S75" i="19"/>
  <c r="S72" i="21"/>
  <c r="R72" i="23"/>
  <c r="R60" i="24"/>
  <c r="S64" i="24"/>
  <c r="S72" i="25"/>
  <c r="S61" i="26"/>
  <c r="R65" i="27"/>
  <c r="R72" i="30"/>
  <c r="S64" i="32"/>
  <c r="R72" i="32"/>
  <c r="R63" i="27"/>
  <c r="S63" i="27"/>
  <c r="R75" i="11"/>
  <c r="R75" i="35" s="1"/>
  <c r="S75" i="11"/>
  <c r="R65" i="32"/>
  <c r="S65" i="32"/>
  <c r="R66" i="30"/>
  <c r="S66" i="30"/>
  <c r="S61" i="9"/>
  <c r="R61" i="9"/>
  <c r="R61" i="23"/>
  <c r="S61" i="23"/>
  <c r="S61" i="24"/>
  <c r="R61" i="24"/>
  <c r="S61" i="29"/>
  <c r="R61" i="29"/>
  <c r="S61" i="31"/>
  <c r="R61" i="31"/>
  <c r="AH61" i="3"/>
  <c r="AH61" i="16"/>
  <c r="AH61" i="19"/>
  <c r="AH61" i="25"/>
  <c r="AH61" i="30"/>
  <c r="S61" i="4"/>
  <c r="S61" i="5"/>
  <c r="R60" i="6"/>
  <c r="R60" i="35" s="1"/>
  <c r="S61" i="6"/>
  <c r="R72" i="6"/>
  <c r="S65" i="8"/>
  <c r="R66" i="9"/>
  <c r="R60" i="11"/>
  <c r="S46" i="13"/>
  <c r="S65" i="14"/>
  <c r="S59" i="16"/>
  <c r="R61" i="16"/>
  <c r="R60" i="18"/>
  <c r="S61" i="20"/>
  <c r="S61" i="21"/>
  <c r="R61" i="22"/>
  <c r="S60" i="25"/>
  <c r="R61" i="27"/>
  <c r="S75" i="27"/>
  <c r="S61" i="28"/>
  <c r="S60" i="32"/>
  <c r="AH35" i="12"/>
  <c r="AH36" i="4"/>
  <c r="AH36" i="6"/>
  <c r="AH36" i="8"/>
  <c r="S64" i="2"/>
  <c r="S64" i="6"/>
  <c r="Q64" i="7"/>
  <c r="S64" i="8"/>
  <c r="Q64" i="9"/>
  <c r="S64" i="10"/>
  <c r="Q64" i="11"/>
  <c r="S64" i="12"/>
  <c r="Q64" i="13"/>
  <c r="S64" i="14"/>
  <c r="Q64" i="15"/>
  <c r="S64" i="16"/>
  <c r="Q64" i="17"/>
  <c r="S64" i="18"/>
  <c r="Q64" i="19"/>
  <c r="S64" i="20"/>
  <c r="Q64" i="21"/>
  <c r="S64" i="22"/>
  <c r="Q64" i="23"/>
  <c r="S64" i="26"/>
  <c r="Q64" i="27"/>
  <c r="S64" i="28"/>
  <c r="Q64" i="29"/>
  <c r="S64" i="30"/>
  <c r="S66" i="2"/>
  <c r="S66" i="3"/>
  <c r="S66" i="4"/>
  <c r="S66" i="7"/>
  <c r="S66" i="8"/>
  <c r="S66" i="10"/>
  <c r="S66" i="11"/>
  <c r="S66" i="12"/>
  <c r="S66" i="15"/>
  <c r="S66" i="17"/>
  <c r="S66" i="19"/>
  <c r="S66" i="22"/>
  <c r="S66" i="23"/>
  <c r="S66" i="24"/>
  <c r="S66" i="25"/>
  <c r="S66" i="26"/>
  <c r="S66" i="27"/>
  <c r="S66" i="28"/>
  <c r="S66" i="29"/>
  <c r="S66" i="31"/>
  <c r="S59" i="2"/>
  <c r="AH59" i="2"/>
  <c r="S58" i="3"/>
  <c r="S59" i="4"/>
  <c r="R58" i="5"/>
  <c r="S58" i="5"/>
  <c r="Q59" i="5"/>
  <c r="S59" i="6"/>
  <c r="R58" i="7"/>
  <c r="S58" i="7"/>
  <c r="Q59" i="7"/>
  <c r="S59" i="8"/>
  <c r="R58" i="9"/>
  <c r="S58" i="9"/>
  <c r="Q59" i="9"/>
  <c r="S59" i="10"/>
  <c r="S58" i="11"/>
  <c r="S59" i="12"/>
  <c r="R58" i="13"/>
  <c r="S58" i="13"/>
  <c r="Q59" i="13"/>
  <c r="S59" i="14"/>
  <c r="R58" i="15"/>
  <c r="Q59" i="15"/>
  <c r="AG58" i="15"/>
  <c r="R58" i="17"/>
  <c r="Q59" i="17"/>
  <c r="S59" i="18"/>
  <c r="R58" i="19"/>
  <c r="Q59" i="19"/>
  <c r="S59" i="20"/>
  <c r="R58" i="21"/>
  <c r="Q59" i="21"/>
  <c r="S59" i="22"/>
  <c r="S58" i="23"/>
  <c r="S59" i="24"/>
  <c r="R58" i="25"/>
  <c r="S58" i="25"/>
  <c r="Q59" i="25"/>
  <c r="S59" i="26"/>
  <c r="S58" i="27"/>
  <c r="S59" i="28"/>
  <c r="R58" i="29"/>
  <c r="S58" i="29"/>
  <c r="Q59" i="29"/>
  <c r="S59" i="30"/>
  <c r="R58" i="31"/>
  <c r="Q59" i="31"/>
  <c r="S59" i="32"/>
  <c r="S60" i="2"/>
  <c r="S60" i="3"/>
  <c r="S60" i="4"/>
  <c r="S60" i="5"/>
  <c r="S60" i="8"/>
  <c r="S60" i="9"/>
  <c r="S60" i="14"/>
  <c r="S60" i="15"/>
  <c r="S60" i="16"/>
  <c r="S60" i="17"/>
  <c r="S60" i="19"/>
  <c r="S60" i="20"/>
  <c r="S60" i="21"/>
  <c r="S60" i="26"/>
  <c r="S60" i="27"/>
  <c r="S60" i="30"/>
  <c r="S60" i="31"/>
  <c r="S46" i="2"/>
  <c r="S46" i="4"/>
  <c r="S46" i="5"/>
  <c r="S46" i="7"/>
  <c r="S46" i="9"/>
  <c r="S46" i="10"/>
  <c r="S46" i="14"/>
  <c r="S46" i="16"/>
  <c r="AG34" i="14"/>
  <c r="R58" i="2"/>
  <c r="Q59" i="2"/>
  <c r="R58" i="4"/>
  <c r="Q59" i="4"/>
  <c r="R58" i="6"/>
  <c r="Q59" i="6"/>
  <c r="R58" i="12"/>
  <c r="Q59" i="12"/>
  <c r="S58" i="14"/>
  <c r="S59" i="15"/>
  <c r="R58" i="16"/>
  <c r="Q59" i="16"/>
  <c r="S59" i="17"/>
  <c r="R58" i="18"/>
  <c r="Q59" i="18"/>
  <c r="S59" i="19"/>
  <c r="S58" i="20"/>
  <c r="S59" i="21"/>
  <c r="R58" i="22"/>
  <c r="Q59" i="22"/>
  <c r="R58" i="24"/>
  <c r="Q59" i="24"/>
  <c r="R58" i="26"/>
  <c r="Q59" i="26"/>
  <c r="S58" i="30"/>
  <c r="S59" i="31"/>
  <c r="R58" i="32"/>
  <c r="Q59" i="32"/>
  <c r="Q60" i="22"/>
  <c r="Q60" i="25"/>
  <c r="Q60" i="28"/>
  <c r="Q60" i="32"/>
  <c r="Q61" i="3"/>
  <c r="Q61" i="7"/>
  <c r="Q61" i="9"/>
  <c r="Q61" i="10"/>
  <c r="Q61" i="12"/>
  <c r="Q61" i="16"/>
  <c r="Q61" i="19"/>
  <c r="Q61" i="22"/>
  <c r="Q61" i="24"/>
  <c r="Q61" i="25"/>
  <c r="Q61" i="27"/>
  <c r="Q61" i="29"/>
  <c r="Q61" i="30"/>
  <c r="Q61" i="31"/>
  <c r="S52" i="8"/>
  <c r="S52" i="11"/>
  <c r="S52" i="25"/>
  <c r="S52" i="29"/>
  <c r="S52" i="31"/>
  <c r="S44" i="3"/>
  <c r="S44" i="35" s="1"/>
  <c r="S44" i="16"/>
  <c r="S44" i="19"/>
  <c r="S44" i="22"/>
  <c r="S44" i="23"/>
  <c r="S44" i="28"/>
  <c r="S44" i="29"/>
  <c r="S44" i="6"/>
  <c r="S44" i="7"/>
  <c r="S44" i="8"/>
  <c r="S44" i="12"/>
  <c r="S44" i="13"/>
  <c r="S44" i="14"/>
  <c r="R44" i="15"/>
  <c r="S44" i="17"/>
  <c r="R44" i="20"/>
  <c r="R44" i="24"/>
  <c r="R44" i="25"/>
  <c r="S44" i="26"/>
  <c r="S44" i="27"/>
  <c r="S44" i="32"/>
  <c r="S31" i="9"/>
  <c r="S31" i="13"/>
  <c r="S31" i="16"/>
  <c r="S31" i="28"/>
  <c r="S31" i="2"/>
  <c r="S31" i="6"/>
  <c r="R31" i="12"/>
  <c r="R31" i="20"/>
  <c r="R31" i="25"/>
  <c r="S31" i="27"/>
  <c r="S31" i="31"/>
  <c r="AH58" i="3"/>
  <c r="AH59" i="8"/>
  <c r="AH59" i="10"/>
  <c r="AH58" i="11"/>
  <c r="AH58" i="23"/>
  <c r="AH58" i="27"/>
  <c r="AH59" i="28"/>
  <c r="S58" i="2"/>
  <c r="S59" i="3"/>
  <c r="S58" i="4"/>
  <c r="S58" i="6"/>
  <c r="S59" i="11"/>
  <c r="S58" i="12"/>
  <c r="AH58" i="15"/>
  <c r="AH59" i="16"/>
  <c r="AH58" i="17"/>
  <c r="S58" i="18"/>
  <c r="AH58" i="19"/>
  <c r="AH58" i="21"/>
  <c r="S58" i="22"/>
  <c r="S59" i="23"/>
  <c r="S58" i="24"/>
  <c r="S58" i="26"/>
  <c r="S59" i="27"/>
  <c r="AH58" i="31"/>
  <c r="S58" i="32"/>
  <c r="AH34" i="12"/>
  <c r="AG62" i="25"/>
  <c r="AG63" i="26"/>
  <c r="AH62" i="30"/>
  <c r="AH34" i="3"/>
  <c r="AH34" i="5"/>
  <c r="AH34" i="7"/>
  <c r="AH34" i="9"/>
  <c r="AH34" i="11"/>
  <c r="AH34" i="13"/>
  <c r="AH34" i="15"/>
  <c r="AH34" i="17"/>
  <c r="AH34" i="19"/>
  <c r="AH34" i="21"/>
  <c r="AH34" i="23"/>
  <c r="AH34" i="25"/>
  <c r="AH34" i="27"/>
  <c r="AH34" i="29"/>
  <c r="AH34" i="31"/>
  <c r="AH28" i="4"/>
  <c r="S28" i="5"/>
  <c r="AH28" i="5"/>
  <c r="S28" i="6"/>
  <c r="AH28" i="6"/>
  <c r="S28" i="7"/>
  <c r="AH28" i="7"/>
  <c r="S28" i="8"/>
  <c r="AH28" i="8"/>
  <c r="AH28" i="9"/>
  <c r="S28" i="11"/>
  <c r="AH28" i="14"/>
  <c r="AH28" i="15"/>
  <c r="AH28" i="16"/>
  <c r="AH28" i="17"/>
  <c r="AH28" i="22"/>
  <c r="AH28" i="23"/>
  <c r="AH28" i="24"/>
  <c r="AH28" i="25"/>
  <c r="S28" i="30"/>
  <c r="AH28" i="30"/>
  <c r="AH28" i="31"/>
  <c r="AH28" i="32"/>
  <c r="S29" i="2"/>
  <c r="AH29" i="2"/>
  <c r="AH29" i="3"/>
  <c r="AH29" i="4"/>
  <c r="AH29" i="5"/>
  <c r="S29" i="6"/>
  <c r="AH29" i="6"/>
  <c r="S29" i="7"/>
  <c r="AH29" i="7"/>
  <c r="S29" i="8"/>
  <c r="AH29" i="8"/>
  <c r="S29" i="9"/>
  <c r="AH29" i="9"/>
  <c r="AH29" i="10"/>
  <c r="AH29" i="11"/>
  <c r="S29" i="12"/>
  <c r="AH29" i="12"/>
  <c r="S29" i="13"/>
  <c r="AH29" i="13"/>
  <c r="AH29" i="14"/>
  <c r="AH29" i="15"/>
  <c r="S29" i="16"/>
  <c r="AH29" i="16"/>
  <c r="S29" i="17"/>
  <c r="AH29" i="17"/>
  <c r="S29" i="18"/>
  <c r="AH29" i="18"/>
  <c r="AH29" i="19"/>
  <c r="S29" i="20"/>
  <c r="AH29" i="20"/>
  <c r="S29" i="21"/>
  <c r="AH29" i="21"/>
  <c r="AH29" i="22"/>
  <c r="AH29" i="23"/>
  <c r="S29" i="24"/>
  <c r="AH29" i="24"/>
  <c r="AH29" i="25"/>
  <c r="S29" i="26"/>
  <c r="AH29" i="26"/>
  <c r="AH29" i="27"/>
  <c r="S29" i="28"/>
  <c r="AH29" i="28"/>
  <c r="S29" i="29"/>
  <c r="AH29" i="29"/>
  <c r="AH29" i="30"/>
  <c r="AH29" i="31"/>
  <c r="S29" i="32"/>
  <c r="AH29" i="32"/>
  <c r="AH30" i="2"/>
  <c r="AH30" i="4"/>
  <c r="AH30" i="5"/>
  <c r="AH30" i="7"/>
  <c r="AH30" i="8"/>
  <c r="AH30" i="10"/>
  <c r="AH30" i="11"/>
  <c r="AH30" i="13"/>
  <c r="AH30" i="16"/>
  <c r="AH30" i="18"/>
  <c r="AH30" i="19"/>
  <c r="AH30" i="21"/>
  <c r="AH30" i="24"/>
  <c r="AH30" i="26"/>
  <c r="AH30" i="27"/>
  <c r="AH30" i="29"/>
  <c r="AH30" i="32"/>
  <c r="AH27" i="2"/>
  <c r="AH27" i="3"/>
  <c r="AH27" i="4"/>
  <c r="AH27" i="5"/>
  <c r="AH27" i="6"/>
  <c r="AH27" i="7"/>
  <c r="AH27" i="8"/>
  <c r="AH27" i="9"/>
  <c r="AH27" i="10"/>
  <c r="AH27" i="11"/>
  <c r="AH27" i="12"/>
  <c r="AH27" i="13"/>
  <c r="AH27" i="14"/>
  <c r="AH27" i="15"/>
  <c r="AH27" i="16"/>
  <c r="AH27" i="17"/>
  <c r="AH27" i="18"/>
  <c r="AH27" i="19"/>
  <c r="AH27" i="20"/>
  <c r="AH27" i="21"/>
  <c r="AH27" i="22"/>
  <c r="AH27" i="23"/>
  <c r="AH27" i="24"/>
  <c r="AH27" i="25"/>
  <c r="AH27" i="26"/>
  <c r="AH27" i="27"/>
  <c r="AH27" i="28"/>
  <c r="AH27" i="29"/>
  <c r="AH27" i="30"/>
  <c r="AH27" i="31"/>
  <c r="AH27" i="32"/>
  <c r="AH33" i="2"/>
  <c r="AH33" i="3"/>
  <c r="AH33" i="4"/>
  <c r="AH33" i="5"/>
  <c r="AH33" i="6"/>
  <c r="AH33" i="7"/>
  <c r="AH33" i="8"/>
  <c r="AH33" i="9"/>
  <c r="AH33" i="10"/>
  <c r="AH33" i="11"/>
  <c r="AH33" i="12"/>
  <c r="AH33" i="13"/>
  <c r="AH33" i="14"/>
  <c r="AH33" i="15"/>
  <c r="AH33" i="16"/>
  <c r="AH33" i="17"/>
  <c r="AH42" i="27"/>
  <c r="AH43" i="15"/>
  <c r="AG63" i="25"/>
  <c r="AH63" i="30"/>
  <c r="AH63" i="32"/>
  <c r="AH64" i="32"/>
  <c r="AH33" i="18"/>
  <c r="AH33" i="19"/>
  <c r="AH33" i="20"/>
  <c r="AH33" i="21"/>
  <c r="AH33" i="22"/>
  <c r="AH33" i="23"/>
  <c r="AH33" i="24"/>
  <c r="AH33" i="25"/>
  <c r="AH33" i="26"/>
  <c r="AH33" i="27"/>
  <c r="AH33" i="28"/>
  <c r="AH33" i="29"/>
  <c r="AH33" i="30"/>
  <c r="AH33" i="31"/>
  <c r="AH33" i="32"/>
  <c r="AH35" i="5"/>
  <c r="AH35" i="9"/>
  <c r="AH35" i="11"/>
  <c r="AH35" i="13"/>
  <c r="AH35" i="15"/>
  <c r="AH35" i="21"/>
  <c r="AH35" i="31"/>
  <c r="AH36" i="3"/>
  <c r="AH36" i="35" s="1"/>
  <c r="AH36" i="7"/>
  <c r="AH36" i="9"/>
  <c r="AH36" i="13"/>
  <c r="AH36" i="17"/>
  <c r="AH36" i="23"/>
  <c r="AH36" i="27"/>
  <c r="AH36" i="29"/>
  <c r="AH42" i="2"/>
  <c r="AH42" i="3"/>
  <c r="AH42" i="4"/>
  <c r="AH42" i="5"/>
  <c r="AH42" i="6"/>
  <c r="AH42" i="7"/>
  <c r="AH42" i="8"/>
  <c r="AH42" i="9"/>
  <c r="AH42" i="10"/>
  <c r="AH42" i="11"/>
  <c r="AH42" i="12"/>
  <c r="AH42" i="13"/>
  <c r="AH42" i="14"/>
  <c r="AH42" i="15"/>
  <c r="AH42" i="16"/>
  <c r="AH42" i="17"/>
  <c r="AH42" i="18"/>
  <c r="AH42" i="19"/>
  <c r="AH42" i="20"/>
  <c r="AH42" i="21"/>
  <c r="AH42" i="22"/>
  <c r="AH42" i="23"/>
  <c r="AH42" i="24"/>
  <c r="AH42" i="25"/>
  <c r="AH42" i="26"/>
  <c r="AH42" i="28"/>
  <c r="AH42" i="29"/>
  <c r="AH42" i="30"/>
  <c r="AH42" i="31"/>
  <c r="AH42" i="32"/>
  <c r="AH43" i="3"/>
  <c r="AH43" i="4"/>
  <c r="AH43" i="6"/>
  <c r="AH43" i="8"/>
  <c r="AH43" i="9"/>
  <c r="AH43" i="10"/>
  <c r="AH43" i="12"/>
  <c r="AH43" i="13"/>
  <c r="AH43" i="14"/>
  <c r="AH43" i="16"/>
  <c r="AH43" i="19"/>
  <c r="AH43" i="21"/>
  <c r="AH43" i="23"/>
  <c r="AH43" i="24"/>
  <c r="AH43" i="25"/>
  <c r="AH43" i="26"/>
  <c r="AH43" i="27"/>
  <c r="AH43" i="28"/>
  <c r="AH43" i="29"/>
  <c r="AH43" i="30"/>
  <c r="AH43" i="31"/>
  <c r="AH43" i="32"/>
  <c r="AH52" i="4"/>
  <c r="AH52" i="5"/>
  <c r="AH52" i="7"/>
  <c r="AH52" i="8"/>
  <c r="AH52" i="11"/>
  <c r="AH52" i="15"/>
  <c r="AH52" i="17"/>
  <c r="AH52" i="18"/>
  <c r="AH52" i="20"/>
  <c r="AH52" i="25"/>
  <c r="AH52" i="29"/>
  <c r="AH52" i="30"/>
  <c r="AH52" i="31"/>
  <c r="AH47" i="2"/>
  <c r="AH47" i="3"/>
  <c r="AH47" i="4"/>
  <c r="AH47" i="5"/>
  <c r="AH47" i="6"/>
  <c r="AH47" i="7"/>
  <c r="AH47" i="8"/>
  <c r="AH47" i="9"/>
  <c r="AH47" i="10"/>
  <c r="AH47" i="11"/>
  <c r="AH47" i="12"/>
  <c r="AH47" i="13"/>
  <c r="AH47" i="14"/>
  <c r="AH47" i="15"/>
  <c r="AH47" i="16"/>
  <c r="AH47" i="17"/>
  <c r="AH47" i="18"/>
  <c r="AH47" i="19"/>
  <c r="AH47" i="20"/>
  <c r="AH47" i="21"/>
  <c r="AH47" i="22"/>
  <c r="AH47" i="23"/>
  <c r="AH47" i="24"/>
  <c r="AH47" i="25"/>
  <c r="AH47" i="26"/>
  <c r="AH47" i="27"/>
  <c r="AH47" i="28"/>
  <c r="AH47" i="29"/>
  <c r="AH47" i="30"/>
  <c r="AH47" i="31"/>
  <c r="AH47" i="32"/>
  <c r="AH48" i="2"/>
  <c r="AH48" i="3"/>
  <c r="AH48" i="4"/>
  <c r="AH48" i="5"/>
  <c r="AH48" i="6"/>
  <c r="AH48" i="7"/>
  <c r="AH48" i="8"/>
  <c r="AH48" i="9"/>
  <c r="AH48" i="10"/>
  <c r="AH48" i="11"/>
  <c r="AH48" i="12"/>
  <c r="AH48" i="13"/>
  <c r="AH48" i="14"/>
  <c r="AH48" i="15"/>
  <c r="AH48" i="16"/>
  <c r="AH48" i="17"/>
  <c r="AH48" i="18"/>
  <c r="AH48" i="20"/>
  <c r="AH48" i="21"/>
  <c r="AH48" i="22"/>
  <c r="AH48" i="23"/>
  <c r="AH48" i="24"/>
  <c r="AH48" i="25"/>
  <c r="AH48" i="26"/>
  <c r="AH48" i="27"/>
  <c r="AH48" i="28"/>
  <c r="AH48" i="29"/>
  <c r="AH48" i="30"/>
  <c r="AH48" i="31"/>
  <c r="AH48" i="32"/>
  <c r="AH49" i="2"/>
  <c r="AH49" i="3"/>
  <c r="AH49" i="4"/>
  <c r="AH49" i="5"/>
  <c r="AH49" i="6"/>
  <c r="AH49" i="7"/>
  <c r="AH49" i="8"/>
  <c r="AH49" i="9"/>
  <c r="AH49" i="10"/>
  <c r="AH49" i="11"/>
  <c r="AH49" i="12"/>
  <c r="AH49" i="13"/>
  <c r="AH49" i="14"/>
  <c r="AH49" i="15"/>
  <c r="AH49" i="16"/>
  <c r="AH49" i="17"/>
  <c r="AH49" i="18"/>
  <c r="AH49" i="19"/>
  <c r="AH49" i="20"/>
  <c r="AH49" i="21"/>
  <c r="AH49" i="22"/>
  <c r="AH49" i="23"/>
  <c r="AH49" i="24"/>
  <c r="AH49" i="25"/>
  <c r="AH49" i="26"/>
  <c r="AH49" i="27"/>
  <c r="AH49" i="28"/>
  <c r="AH49" i="29"/>
  <c r="AH49" i="30"/>
  <c r="AH49" i="31"/>
  <c r="AH49" i="32"/>
  <c r="AH50" i="2"/>
  <c r="AH50" i="3"/>
  <c r="AH50" i="4"/>
  <c r="AH50" i="5"/>
  <c r="AH50" i="6"/>
  <c r="AH50" i="7"/>
  <c r="AH50" i="8"/>
  <c r="AH50" i="9"/>
  <c r="AH50" i="10"/>
  <c r="AH50" i="11"/>
  <c r="AH50" i="12"/>
  <c r="AH50" i="13"/>
  <c r="AH50" i="14"/>
  <c r="AH50" i="15"/>
  <c r="AH50" i="16"/>
  <c r="AH50" i="17"/>
  <c r="AH50" i="18"/>
  <c r="AH50" i="19"/>
  <c r="AH50" i="20"/>
  <c r="AH50" i="21"/>
  <c r="AH50" i="22"/>
  <c r="AH50" i="23"/>
  <c r="AH50" i="24"/>
  <c r="AH50" i="25"/>
  <c r="AH50" i="26"/>
  <c r="AH50" i="27"/>
  <c r="AH50" i="28"/>
  <c r="AH50" i="29"/>
  <c r="AH50" i="30"/>
  <c r="AH50" i="31"/>
  <c r="AH50" i="32"/>
  <c r="AH62" i="2"/>
  <c r="AH62" i="3"/>
  <c r="AH62" i="5"/>
  <c r="AH62" i="6"/>
  <c r="AH62" i="8"/>
  <c r="AH62" i="10"/>
  <c r="AH62" i="11"/>
  <c r="AH62" i="12"/>
  <c r="AH62" i="13"/>
  <c r="AH62" i="14"/>
  <c r="AH62" i="16"/>
  <c r="AH62" i="17"/>
  <c r="AH62" i="18"/>
  <c r="AH62" i="19"/>
  <c r="S63" i="23"/>
  <c r="AH74" i="15"/>
  <c r="S74" i="21"/>
  <c r="AH74" i="21"/>
  <c r="S74" i="23"/>
  <c r="AH74" i="23"/>
  <c r="S74" i="25"/>
  <c r="AH74" i="25"/>
  <c r="S74" i="29"/>
  <c r="AH74" i="29"/>
  <c r="S74" i="31"/>
  <c r="AH74" i="31"/>
  <c r="S75" i="3"/>
  <c r="AH75" i="3"/>
  <c r="S75" i="7"/>
  <c r="AH75" i="7"/>
  <c r="S75" i="15"/>
  <c r="AH75" i="15"/>
  <c r="S75" i="17"/>
  <c r="AH75" i="17"/>
  <c r="S75" i="23"/>
  <c r="AH75" i="23"/>
  <c r="S75" i="31"/>
  <c r="AH75" i="31"/>
  <c r="S66" i="20"/>
  <c r="S74" i="2"/>
  <c r="S74" i="4"/>
  <c r="S74" i="6"/>
  <c r="S74" i="8"/>
  <c r="S74" i="14"/>
  <c r="S74" i="16"/>
  <c r="S74" i="18"/>
  <c r="S74" i="26"/>
  <c r="S74" i="32"/>
  <c r="S75" i="2"/>
  <c r="S75" i="6"/>
  <c r="S75" i="10"/>
  <c r="S75" i="12"/>
  <c r="S75" i="14"/>
  <c r="S75" i="16"/>
  <c r="S75" i="20"/>
  <c r="S75" i="24"/>
  <c r="S75" i="28"/>
  <c r="S75" i="32"/>
  <c r="Q64" i="2"/>
  <c r="S64" i="11"/>
  <c r="Q64" i="12"/>
  <c r="Q64" i="14"/>
  <c r="S64" i="15"/>
  <c r="S64" i="23"/>
  <c r="Q64" i="26"/>
  <c r="S64" i="27"/>
  <c r="Q64" i="28"/>
  <c r="S64" i="29"/>
  <c r="Q64" i="30"/>
  <c r="Q65" i="2"/>
  <c r="Q65" i="4"/>
  <c r="Q65" i="5"/>
  <c r="Q65" i="6"/>
  <c r="Q65" i="7"/>
  <c r="Q65" i="9"/>
  <c r="Q65" i="11"/>
  <c r="Q65" i="12"/>
  <c r="Q65" i="15"/>
  <c r="Q65" i="16"/>
  <c r="Q65" i="17"/>
  <c r="Q65" i="18"/>
  <c r="Q65" i="19"/>
  <c r="Q65" i="20"/>
  <c r="Q65" i="21"/>
  <c r="Q65" i="22"/>
  <c r="Q65" i="23"/>
  <c r="Q65" i="24"/>
  <c r="Q65" i="25"/>
  <c r="Q65" i="26"/>
  <c r="Q65" i="27"/>
  <c r="Q65" i="28"/>
  <c r="Q65" i="30"/>
  <c r="Q65" i="32"/>
  <c r="Q66" i="3"/>
  <c r="Q66" i="8"/>
  <c r="Q66" i="15"/>
  <c r="Q66" i="20"/>
  <c r="Q66" i="23"/>
  <c r="Q66" i="24"/>
  <c r="Q66" i="29"/>
  <c r="Q72" i="2"/>
  <c r="Q72" i="3"/>
  <c r="Q72" i="4"/>
  <c r="Q72" i="6"/>
  <c r="Q72" i="8"/>
  <c r="Q72" i="9"/>
  <c r="Q72" i="10"/>
  <c r="Q72" i="11"/>
  <c r="Q72" i="12"/>
  <c r="Q72" i="13"/>
  <c r="Q72" i="14"/>
  <c r="Q72" i="15"/>
  <c r="Q72" i="16"/>
  <c r="Q72" i="17"/>
  <c r="Q72" i="18"/>
  <c r="Q72" i="19"/>
  <c r="Q72" i="20"/>
  <c r="Q72" i="21"/>
  <c r="Q72" i="22"/>
  <c r="Q72" i="23"/>
  <c r="Q72" i="24"/>
  <c r="Q72" i="25"/>
  <c r="Q72" i="26"/>
  <c r="Q72" i="27"/>
  <c r="Q72" i="29"/>
  <c r="Q72" i="30"/>
  <c r="Q72" i="31"/>
  <c r="Q72" i="32"/>
  <c r="AH72" i="8"/>
  <c r="AH72" i="9"/>
  <c r="AH72" i="10"/>
  <c r="AH72" i="11"/>
  <c r="AH72" i="13"/>
  <c r="AH72" i="17"/>
  <c r="AH72" i="20"/>
  <c r="AH72" i="21"/>
  <c r="AH72" i="24"/>
  <c r="AH72" i="26"/>
  <c r="AH65" i="12"/>
  <c r="AH65" i="15"/>
  <c r="AH65" i="18"/>
  <c r="AH65" i="20"/>
  <c r="AH65" i="22"/>
  <c r="AH65" i="28"/>
  <c r="AH64" i="7"/>
  <c r="AH64" i="9"/>
  <c r="AG64" i="11"/>
  <c r="AH64" i="13"/>
  <c r="AG64" i="15"/>
  <c r="AH64" i="17"/>
  <c r="AH64" i="19"/>
  <c r="AH64" i="21"/>
  <c r="AG64" i="23"/>
  <c r="AG64" i="27"/>
  <c r="AG64" i="29"/>
  <c r="S35" i="23"/>
  <c r="R35" i="23"/>
  <c r="R36" i="19"/>
  <c r="S36" i="19"/>
  <c r="R52" i="5"/>
  <c r="S52" i="5"/>
  <c r="S47" i="16"/>
  <c r="R47" i="16"/>
  <c r="S47" i="17"/>
  <c r="R47" i="17"/>
  <c r="R47" i="19"/>
  <c r="S47" i="19"/>
  <c r="R62" i="13"/>
  <c r="S62" i="13"/>
  <c r="R62" i="14"/>
  <c r="S62" i="14"/>
  <c r="R62" i="10"/>
  <c r="R43" i="5"/>
  <c r="R28" i="7"/>
  <c r="S42" i="11"/>
  <c r="S42" i="18"/>
  <c r="R62" i="18"/>
  <c r="S62" i="19"/>
  <c r="R52" i="25"/>
  <c r="R43" i="9"/>
  <c r="S43" i="9"/>
  <c r="S43" i="10"/>
  <c r="R43" i="10"/>
  <c r="S43" i="26"/>
  <c r="R43" i="26"/>
  <c r="S43" i="31"/>
  <c r="R43" i="31"/>
  <c r="S49" i="32"/>
  <c r="R49" i="32"/>
  <c r="R62" i="2"/>
  <c r="S62" i="2"/>
  <c r="S62" i="11"/>
  <c r="R62" i="11"/>
  <c r="R62" i="17"/>
  <c r="S62" i="17"/>
  <c r="AG43" i="2"/>
  <c r="AG43" i="35" s="1"/>
  <c r="AH43" i="2"/>
  <c r="AG62" i="4"/>
  <c r="AG62" i="35" s="1"/>
  <c r="AH62" i="4"/>
  <c r="AG62" i="7"/>
  <c r="AH62" i="7"/>
  <c r="AG63" i="3"/>
  <c r="AG63" i="35" s="1"/>
  <c r="AH63" i="3"/>
  <c r="AG63" i="4"/>
  <c r="AH63" i="4"/>
  <c r="AH63" i="5"/>
  <c r="AG63" i="5"/>
  <c r="AG63" i="6"/>
  <c r="AH63" i="6"/>
  <c r="AG63" i="7"/>
  <c r="AH63" i="7"/>
  <c r="AH63" i="10"/>
  <c r="AG63" i="10"/>
  <c r="AG63" i="12"/>
  <c r="AH63" i="12"/>
  <c r="AH63" i="13"/>
  <c r="AG63" i="13"/>
  <c r="AG63" i="14"/>
  <c r="AH63" i="14"/>
  <c r="AG63" i="17"/>
  <c r="AH63" i="17"/>
  <c r="AG63" i="23"/>
  <c r="AH63" i="23"/>
  <c r="AG63" i="24"/>
  <c r="AH63" i="24"/>
  <c r="AH63" i="31"/>
  <c r="AG63" i="31"/>
  <c r="S62" i="8"/>
  <c r="AH48" i="19"/>
  <c r="AH62" i="15"/>
  <c r="AH62" i="23"/>
  <c r="AH62" i="24"/>
  <c r="AH62" i="28"/>
  <c r="AH62" i="29"/>
  <c r="AH62" i="31"/>
  <c r="AH62" i="32"/>
  <c r="S63" i="2"/>
  <c r="R62" i="31"/>
  <c r="AH34" i="18"/>
  <c r="AH34" i="22"/>
  <c r="AH34" i="26"/>
  <c r="AH34" i="30"/>
  <c r="S63" i="4"/>
  <c r="S63" i="5"/>
  <c r="S63" i="6"/>
  <c r="S63" i="7"/>
  <c r="S63" i="8"/>
  <c r="S63" i="9"/>
  <c r="S63" i="10"/>
  <c r="S63" i="11"/>
  <c r="S63" i="13"/>
  <c r="S63" i="14"/>
  <c r="S63" i="15"/>
  <c r="S63" i="16"/>
  <c r="S63" i="17"/>
  <c r="S63" i="18"/>
  <c r="S63" i="19"/>
  <c r="S63" i="20"/>
  <c r="S63" i="21"/>
  <c r="S63" i="22"/>
  <c r="S63" i="25"/>
  <c r="S63" i="26"/>
  <c r="S63" i="28"/>
  <c r="S63" i="29"/>
  <c r="S63" i="30"/>
  <c r="S63" i="31"/>
  <c r="S63" i="32"/>
  <c r="AH62" i="20"/>
  <c r="AH62" i="21"/>
  <c r="AH62" i="22"/>
  <c r="AH62" i="26"/>
  <c r="S62" i="23"/>
  <c r="Q28" i="2"/>
  <c r="Q28" i="3"/>
  <c r="Q28" i="6"/>
  <c r="Q28" i="10"/>
  <c r="Q28" i="11"/>
  <c r="Q28" i="12"/>
  <c r="Q28" i="13"/>
  <c r="Q28" i="16"/>
  <c r="Q28" i="17"/>
  <c r="Q28" i="18"/>
  <c r="Q28" i="19"/>
  <c r="Q28" i="20"/>
  <c r="Q28" i="21"/>
  <c r="Q28" i="24"/>
  <c r="Q28" i="25"/>
  <c r="Q28" i="26"/>
  <c r="Q28" i="27"/>
  <c r="Q28" i="28"/>
  <c r="Q28" i="29"/>
  <c r="Q28" i="32"/>
  <c r="Q29" i="2"/>
  <c r="Q29" i="3"/>
  <c r="Q29" i="6"/>
  <c r="Q29" i="7"/>
  <c r="Q29" i="8"/>
  <c r="Q29" i="9"/>
  <c r="Q29" i="10"/>
  <c r="Q29" i="12"/>
  <c r="Q30" i="15"/>
  <c r="Q50" i="2"/>
  <c r="Q50" i="8"/>
  <c r="Q50" i="9"/>
  <c r="Q50" i="10"/>
  <c r="Q50" i="11"/>
  <c r="Q50" i="12"/>
  <c r="Q50" i="14"/>
  <c r="Q50" i="17"/>
  <c r="Q50" i="22"/>
  <c r="Q50" i="28"/>
  <c r="Q63" i="5"/>
  <c r="Q63" i="10"/>
  <c r="Q63" i="13"/>
  <c r="Q63" i="16"/>
  <c r="Q63" i="26"/>
  <c r="Q63" i="31"/>
  <c r="S62" i="3"/>
  <c r="S62" i="16"/>
  <c r="S62" i="20"/>
  <c r="S62" i="22"/>
  <c r="S62" i="24"/>
  <c r="S62" i="26"/>
  <c r="S62" i="32"/>
  <c r="S62" i="4"/>
  <c r="S62" i="5"/>
  <c r="R62" i="6"/>
  <c r="S62" i="7"/>
  <c r="S62" i="9"/>
  <c r="R62" i="12"/>
  <c r="S62" i="15"/>
  <c r="S62" i="25"/>
  <c r="S62" i="27"/>
  <c r="S62" i="30"/>
  <c r="S28" i="13"/>
  <c r="R28" i="13"/>
  <c r="S28" i="19"/>
  <c r="R28" i="19"/>
  <c r="S28" i="24"/>
  <c r="R28" i="24"/>
  <c r="S28" i="26"/>
  <c r="R28" i="26"/>
  <c r="S28" i="31"/>
  <c r="R28" i="31"/>
  <c r="S29" i="3"/>
  <c r="R29" i="3"/>
  <c r="S29" i="10"/>
  <c r="R29" i="10"/>
  <c r="S29" i="25"/>
  <c r="R29" i="25"/>
  <c r="S30" i="11"/>
  <c r="R30" i="11"/>
  <c r="S30" i="17"/>
  <c r="R30" i="17"/>
  <c r="S30" i="21"/>
  <c r="R30" i="21"/>
  <c r="S30" i="26"/>
  <c r="R30" i="26"/>
  <c r="S30" i="31"/>
  <c r="R30" i="31"/>
  <c r="S30" i="32"/>
  <c r="R30" i="32"/>
  <c r="S33" i="4"/>
  <c r="R33" i="4"/>
  <c r="R33" i="35" s="1"/>
  <c r="S33" i="26"/>
  <c r="R33" i="26"/>
  <c r="R33" i="29"/>
  <c r="S33" i="29"/>
  <c r="R35" i="11"/>
  <c r="S35" i="11"/>
  <c r="R35" i="13"/>
  <c r="S35" i="13"/>
  <c r="R35" i="17"/>
  <c r="S35" i="17"/>
  <c r="R35" i="25"/>
  <c r="S35" i="25"/>
  <c r="R35" i="27"/>
  <c r="S35" i="27"/>
  <c r="R35" i="29"/>
  <c r="S35" i="29"/>
  <c r="S36" i="5"/>
  <c r="R36" i="5"/>
  <c r="R36" i="35" s="1"/>
  <c r="R36" i="11"/>
  <c r="S36" i="11"/>
  <c r="S36" i="31"/>
  <c r="R36" i="31"/>
  <c r="R43" i="15"/>
  <c r="S43" i="15"/>
  <c r="R43" i="17"/>
  <c r="S43" i="17"/>
  <c r="S43" i="27"/>
  <c r="R43" i="27"/>
  <c r="R43" i="29"/>
  <c r="S43" i="29"/>
  <c r="S43" i="30"/>
  <c r="R43" i="30"/>
  <c r="R52" i="4"/>
  <c r="R52" i="35" s="1"/>
  <c r="S52" i="4"/>
  <c r="S47" i="5"/>
  <c r="R47" i="5"/>
  <c r="R47" i="8"/>
  <c r="S47" i="8"/>
  <c r="R47" i="9"/>
  <c r="S47" i="9"/>
  <c r="S47" i="10"/>
  <c r="R47" i="10"/>
  <c r="S47" i="15"/>
  <c r="R47" i="15"/>
  <c r="S47" i="22"/>
  <c r="R47" i="22"/>
  <c r="S47" i="25"/>
  <c r="R47" i="25"/>
  <c r="R47" i="27"/>
  <c r="S47" i="27"/>
  <c r="S47" i="28"/>
  <c r="R47" i="28"/>
  <c r="S47" i="32"/>
  <c r="R47" i="32"/>
  <c r="R48" i="3"/>
  <c r="S48" i="3"/>
  <c r="S48" i="16"/>
  <c r="R48" i="16"/>
  <c r="R48" i="26"/>
  <c r="S48" i="26"/>
  <c r="R48" i="28"/>
  <c r="S48" i="28"/>
  <c r="R48" i="30"/>
  <c r="S48" i="30"/>
  <c r="S49" i="17"/>
  <c r="R49" i="17"/>
  <c r="R49" i="21"/>
  <c r="S49" i="21"/>
  <c r="R49" i="23"/>
  <c r="S49" i="23"/>
  <c r="R49" i="25"/>
  <c r="S49" i="25"/>
  <c r="R49" i="29"/>
  <c r="S49" i="29"/>
  <c r="R50" i="6"/>
  <c r="S50" i="6"/>
  <c r="S50" i="9"/>
  <c r="R50" i="9"/>
  <c r="S50" i="12"/>
  <c r="R50" i="12"/>
  <c r="R50" i="13"/>
  <c r="S50" i="13"/>
  <c r="S50" i="22"/>
  <c r="R50" i="22"/>
  <c r="R50" i="27"/>
  <c r="S50" i="27"/>
  <c r="R48" i="2"/>
  <c r="R50" i="2"/>
  <c r="S43" i="7"/>
  <c r="R52" i="8"/>
  <c r="S35" i="15"/>
  <c r="S42" i="16"/>
  <c r="R43" i="21"/>
  <c r="R43" i="3"/>
  <c r="R42" i="5"/>
  <c r="S42" i="6"/>
  <c r="R28" i="8"/>
  <c r="R42" i="10"/>
  <c r="S43" i="11"/>
  <c r="R48" i="13"/>
  <c r="R29" i="16"/>
  <c r="R43" i="16"/>
  <c r="S43" i="18"/>
  <c r="S52" i="18"/>
  <c r="S43" i="20"/>
  <c r="S52" i="20"/>
  <c r="S42" i="24"/>
  <c r="S49" i="28"/>
  <c r="S33" i="31"/>
  <c r="R42" i="31"/>
  <c r="R52" i="31"/>
  <c r="S43" i="32"/>
  <c r="R34" i="27"/>
  <c r="S34" i="27"/>
  <c r="S28" i="2"/>
  <c r="R28" i="2"/>
  <c r="S28" i="12"/>
  <c r="R28" i="12"/>
  <c r="S28" i="14"/>
  <c r="R28" i="14"/>
  <c r="R28" i="17"/>
  <c r="S28" i="17"/>
  <c r="R28" i="18"/>
  <c r="S28" i="18"/>
  <c r="S28" i="27"/>
  <c r="R28" i="27"/>
  <c r="R28" i="32"/>
  <c r="S28" i="32"/>
  <c r="R30" i="6"/>
  <c r="S30" i="6"/>
  <c r="R30" i="9"/>
  <c r="S30" i="9"/>
  <c r="S30" i="14"/>
  <c r="R30" i="14"/>
  <c r="R30" i="29"/>
  <c r="S30" i="29"/>
  <c r="R27" i="6"/>
  <c r="S27" i="6"/>
  <c r="R27" i="10"/>
  <c r="S27" i="10"/>
  <c r="R27" i="11"/>
  <c r="S27" i="11"/>
  <c r="S27" i="14"/>
  <c r="R27" i="14"/>
  <c r="S27" i="17"/>
  <c r="R27" i="17"/>
  <c r="R33" i="11"/>
  <c r="S33" i="11"/>
  <c r="S33" i="22"/>
  <c r="R33" i="22"/>
  <c r="R35" i="9"/>
  <c r="S35" i="9"/>
  <c r="R35" i="19"/>
  <c r="S35" i="19"/>
  <c r="R35" i="21"/>
  <c r="S35" i="21"/>
  <c r="S36" i="15"/>
  <c r="R36" i="15"/>
  <c r="R36" i="21"/>
  <c r="S36" i="21"/>
  <c r="R43" i="2"/>
  <c r="S43" i="2"/>
  <c r="R43" i="8"/>
  <c r="S43" i="8"/>
  <c r="R43" i="12"/>
  <c r="S43" i="12"/>
  <c r="R43" i="13"/>
  <c r="S43" i="13"/>
  <c r="R43" i="19"/>
  <c r="S43" i="19"/>
  <c r="R43" i="22"/>
  <c r="S43" i="22"/>
  <c r="R52" i="7"/>
  <c r="S52" i="7"/>
  <c r="R52" i="15"/>
  <c r="S52" i="15"/>
  <c r="R52" i="17"/>
  <c r="S52" i="17"/>
  <c r="R52" i="30"/>
  <c r="S52" i="30"/>
  <c r="S47" i="2"/>
  <c r="R47" i="2"/>
  <c r="S47" i="12"/>
  <c r="R47" i="12"/>
  <c r="R47" i="23"/>
  <c r="S47" i="23"/>
  <c r="S47" i="26"/>
  <c r="R47" i="26"/>
  <c r="S47" i="31"/>
  <c r="R47" i="31"/>
  <c r="R48" i="9"/>
  <c r="S48" i="9"/>
  <c r="S48" i="27"/>
  <c r="R48" i="27"/>
  <c r="S48" i="31"/>
  <c r="R48" i="31"/>
  <c r="R49" i="3"/>
  <c r="S49" i="3"/>
  <c r="R49" i="4"/>
  <c r="S49" i="4"/>
  <c r="S49" i="7"/>
  <c r="R49" i="7"/>
  <c r="S49" i="12"/>
  <c r="R49" i="12"/>
  <c r="S49" i="14"/>
  <c r="R49" i="14"/>
  <c r="R49" i="19"/>
  <c r="S49" i="19"/>
  <c r="S49" i="22"/>
  <c r="R49" i="22"/>
  <c r="R49" i="26"/>
  <c r="S49" i="26"/>
  <c r="R50" i="3"/>
  <c r="S50" i="3"/>
  <c r="R50" i="7"/>
  <c r="S50" i="7"/>
  <c r="R50" i="15"/>
  <c r="S50" i="15"/>
  <c r="S50" i="30"/>
  <c r="R50" i="30"/>
  <c r="R42" i="2"/>
  <c r="R42" i="35" s="1"/>
  <c r="S30" i="4"/>
  <c r="S42" i="14"/>
  <c r="R50" i="14"/>
  <c r="R48" i="22"/>
  <c r="S50" i="26"/>
  <c r="S42" i="28"/>
  <c r="R50" i="29"/>
  <c r="R52" i="29"/>
  <c r="R43" i="4"/>
  <c r="R43" i="6"/>
  <c r="R50" i="11"/>
  <c r="R52" i="11"/>
  <c r="R42" i="12"/>
  <c r="S43" i="14"/>
  <c r="R27" i="18"/>
  <c r="R29" i="20"/>
  <c r="S47" i="21"/>
  <c r="R36" i="25"/>
  <c r="S43" i="25"/>
  <c r="R29" i="28"/>
  <c r="S43" i="28"/>
  <c r="R29" i="29"/>
  <c r="R28" i="30"/>
  <c r="R30" i="30"/>
  <c r="S35" i="31"/>
  <c r="S36" i="3"/>
  <c r="S36" i="35" s="1"/>
  <c r="S36" i="9"/>
  <c r="S36" i="17"/>
  <c r="S36" i="23"/>
  <c r="S36" i="27"/>
  <c r="S42" i="3"/>
  <c r="S42" i="4"/>
  <c r="S42" i="7"/>
  <c r="S42" i="8"/>
  <c r="S42" i="15"/>
  <c r="S42" i="20"/>
  <c r="S42" i="21"/>
  <c r="S42" i="25"/>
  <c r="S42" i="26"/>
  <c r="S42" i="27"/>
  <c r="S52" i="3"/>
  <c r="S52" i="6"/>
  <c r="S52" i="10"/>
  <c r="S52" i="13"/>
  <c r="S52" i="16"/>
  <c r="S52" i="22"/>
  <c r="S52" i="23"/>
  <c r="S52" i="27"/>
  <c r="S52" i="32"/>
  <c r="AG34" i="18"/>
  <c r="AH34" i="32"/>
  <c r="Q28" i="7"/>
  <c r="Q28" i="8"/>
  <c r="Q28" i="9"/>
  <c r="S35" i="4"/>
  <c r="S35" i="6"/>
  <c r="AH35" i="8"/>
  <c r="S35" i="10"/>
  <c r="AH35" i="10"/>
  <c r="S35" i="14"/>
  <c r="AH35" i="14"/>
  <c r="AH35" i="16"/>
  <c r="S35" i="18"/>
  <c r="AH35" i="18"/>
  <c r="S35" i="20"/>
  <c r="AH35" i="20"/>
  <c r="S35" i="22"/>
  <c r="AH35" i="22"/>
  <c r="S35" i="24"/>
  <c r="AH35" i="24"/>
  <c r="AH35" i="26"/>
  <c r="AH35" i="28"/>
  <c r="S35" i="32"/>
  <c r="AH35" i="32"/>
  <c r="Q42" i="2"/>
  <c r="Q42" i="5"/>
  <c r="Q42" i="6"/>
  <c r="Q42" i="7"/>
  <c r="Q42" i="8"/>
  <c r="Q42" i="10"/>
  <c r="Q42" i="11"/>
  <c r="Q42" i="12"/>
  <c r="Q42" i="14"/>
  <c r="Q42" i="16"/>
  <c r="Q42" i="17"/>
  <c r="Q42" i="18"/>
  <c r="Q42" i="23"/>
  <c r="Q42" i="24"/>
  <c r="Q42" i="28"/>
  <c r="Q42" i="29"/>
  <c r="Q42" i="31"/>
  <c r="Q42" i="32"/>
  <c r="Q43" i="5"/>
  <c r="Q43" i="35" s="1"/>
  <c r="Q43" i="7"/>
  <c r="Q43" i="10"/>
  <c r="Q43" i="11"/>
  <c r="Q43" i="14"/>
  <c r="Q43" i="17"/>
  <c r="Q43" i="18"/>
  <c r="Q43" i="19"/>
  <c r="Q43" i="20"/>
  <c r="Q43" i="22"/>
  <c r="Q43" i="23"/>
  <c r="Q43" i="24"/>
  <c r="Q43" i="26"/>
  <c r="Q43" i="28"/>
  <c r="Q43" i="30"/>
  <c r="Q43" i="31"/>
  <c r="Q50" i="29"/>
  <c r="Q50" i="30"/>
  <c r="Q50" i="32"/>
  <c r="S36" i="7"/>
  <c r="S36" i="13"/>
  <c r="S36" i="29"/>
  <c r="S42" i="9"/>
  <c r="S42" i="13"/>
  <c r="S42" i="17"/>
  <c r="S42" i="19"/>
  <c r="S42" i="22"/>
  <c r="S42" i="23"/>
  <c r="S42" i="29"/>
  <c r="S42" i="30"/>
  <c r="S42" i="32"/>
  <c r="S52" i="2"/>
  <c r="S52" i="9"/>
  <c r="S52" i="12"/>
  <c r="S52" i="14"/>
  <c r="S52" i="19"/>
  <c r="S52" i="21"/>
  <c r="S52" i="24"/>
  <c r="S52" i="26"/>
  <c r="S52" i="28"/>
  <c r="AG34" i="22"/>
  <c r="AG34" i="30"/>
  <c r="AH35" i="3"/>
  <c r="AH35" i="7"/>
  <c r="AH35" i="17"/>
  <c r="AH35" i="23"/>
  <c r="AH35" i="25"/>
  <c r="AH35" i="29"/>
  <c r="AH36" i="5"/>
  <c r="AH36" i="11"/>
  <c r="AH36" i="15"/>
  <c r="AH36" i="19"/>
  <c r="AH36" i="21"/>
  <c r="AH36" i="25"/>
  <c r="AH36" i="31"/>
  <c r="AH43" i="5"/>
  <c r="AH43" i="7"/>
  <c r="AH43" i="11"/>
  <c r="AH43" i="17"/>
  <c r="AH43" i="18"/>
  <c r="AH43" i="20"/>
  <c r="AH52" i="2"/>
  <c r="AH52" i="35" s="1"/>
  <c r="AH52" i="3"/>
  <c r="AH52" i="6"/>
  <c r="AH52" i="9"/>
  <c r="AH52" i="10"/>
  <c r="AH52" i="12"/>
  <c r="AH52" i="13"/>
  <c r="AH52" i="14"/>
  <c r="AH52" i="16"/>
  <c r="AH52" i="19"/>
  <c r="AH52" i="21"/>
  <c r="AH52" i="22"/>
  <c r="AH52" i="23"/>
  <c r="AH52" i="24"/>
  <c r="AH52" i="26"/>
  <c r="AH52" i="27"/>
  <c r="AH52" i="28"/>
  <c r="AH52" i="32"/>
  <c r="S50" i="8"/>
  <c r="S50" i="10"/>
  <c r="S50" i="17"/>
  <c r="S50" i="28"/>
  <c r="S50" i="32"/>
  <c r="S50" i="4"/>
  <c r="S50" i="5"/>
  <c r="S50" i="16"/>
  <c r="S50" i="18"/>
  <c r="S50" i="19"/>
  <c r="S50" i="20"/>
  <c r="S50" i="21"/>
  <c r="S50" i="23"/>
  <c r="S50" i="24"/>
  <c r="S50" i="25"/>
  <c r="S50" i="31"/>
  <c r="S49" i="6"/>
  <c r="S49" i="30"/>
  <c r="R49" i="2"/>
  <c r="R49" i="35" s="1"/>
  <c r="S49" i="5"/>
  <c r="S49" i="8"/>
  <c r="S49" i="9"/>
  <c r="S49" i="10"/>
  <c r="R49" i="11"/>
  <c r="S49" i="13"/>
  <c r="S49" i="15"/>
  <c r="S49" i="16"/>
  <c r="S49" i="18"/>
  <c r="S49" i="20"/>
  <c r="S49" i="24"/>
  <c r="R49" i="27"/>
  <c r="S49" i="31"/>
  <c r="S48" i="7"/>
  <c r="S48" i="17"/>
  <c r="S48" i="4"/>
  <c r="R48" i="5"/>
  <c r="S48" i="6"/>
  <c r="S48" i="8"/>
  <c r="R48" i="10"/>
  <c r="S48" i="11"/>
  <c r="S48" i="12"/>
  <c r="R48" i="14"/>
  <c r="R48" i="15"/>
  <c r="S48" i="18"/>
  <c r="S48" i="19"/>
  <c r="S48" i="20"/>
  <c r="S48" i="21"/>
  <c r="S48" i="23"/>
  <c r="S48" i="24"/>
  <c r="S48" i="25"/>
  <c r="R48" i="29"/>
  <c r="R48" i="32"/>
  <c r="S47" i="7"/>
  <c r="S47" i="14"/>
  <c r="S47" i="24"/>
  <c r="S47" i="3"/>
  <c r="S47" i="4"/>
  <c r="R47" i="6"/>
  <c r="R47" i="11"/>
  <c r="S47" i="13"/>
  <c r="S47" i="18"/>
  <c r="S47" i="20"/>
  <c r="R47" i="29"/>
  <c r="S47" i="30"/>
  <c r="S35" i="8"/>
  <c r="S35" i="12"/>
  <c r="R35" i="14"/>
  <c r="AH35" i="19"/>
  <c r="AH35" i="27"/>
  <c r="S35" i="30"/>
  <c r="S34" i="3"/>
  <c r="S34" i="35" s="1"/>
  <c r="S28" i="4"/>
  <c r="S29" i="5"/>
  <c r="S30" i="7"/>
  <c r="S28" i="9"/>
  <c r="S28" i="10"/>
  <c r="S30" i="10"/>
  <c r="R29" i="12"/>
  <c r="R29" i="13"/>
  <c r="S34" i="15"/>
  <c r="S27" i="16"/>
  <c r="S33" i="17"/>
  <c r="S30" i="19"/>
  <c r="S30" i="20"/>
  <c r="S28" i="21"/>
  <c r="S34" i="23"/>
  <c r="R29" i="24"/>
  <c r="R27" i="25"/>
  <c r="S30" i="25"/>
  <c r="S29" i="27"/>
  <c r="S30" i="27"/>
  <c r="R27" i="28"/>
  <c r="S30" i="28"/>
  <c r="R33" i="30"/>
  <c r="S30" i="2"/>
  <c r="S30" i="35" s="1"/>
  <c r="S28" i="3"/>
  <c r="R30" i="3"/>
  <c r="R27" i="4"/>
  <c r="R27" i="5"/>
  <c r="R28" i="5"/>
  <c r="R30" i="5"/>
  <c r="R33" i="5"/>
  <c r="R28" i="6"/>
  <c r="S27" i="8"/>
  <c r="S30" i="8"/>
  <c r="AH34" i="8"/>
  <c r="R33" i="9"/>
  <c r="R28" i="11"/>
  <c r="S34" i="11"/>
  <c r="S30" i="12"/>
  <c r="R30" i="13"/>
  <c r="S27" i="15"/>
  <c r="S28" i="15"/>
  <c r="S29" i="15"/>
  <c r="S30" i="15"/>
  <c r="S28" i="16"/>
  <c r="R30" i="16"/>
  <c r="R33" i="16"/>
  <c r="AH34" i="16"/>
  <c r="R29" i="17"/>
  <c r="S27" i="19"/>
  <c r="R27" i="20"/>
  <c r="S28" i="20"/>
  <c r="AH34" i="20"/>
  <c r="S27" i="22"/>
  <c r="S28" i="22"/>
  <c r="S29" i="22"/>
  <c r="S30" i="22"/>
  <c r="S27" i="23"/>
  <c r="S28" i="23"/>
  <c r="S29" i="23"/>
  <c r="S30" i="23"/>
  <c r="S27" i="24"/>
  <c r="S30" i="24"/>
  <c r="S28" i="25"/>
  <c r="S27" i="26"/>
  <c r="R29" i="26"/>
  <c r="S27" i="27"/>
  <c r="R33" i="27"/>
  <c r="S28" i="28"/>
  <c r="S28" i="29"/>
  <c r="S34" i="31"/>
  <c r="R29" i="32"/>
  <c r="Q29" i="13"/>
  <c r="Q29" i="16"/>
  <c r="Q29" i="17"/>
  <c r="Q29" i="18"/>
  <c r="Q29" i="20"/>
  <c r="Q29" i="21"/>
  <c r="Q29" i="24"/>
  <c r="Q29" i="25"/>
  <c r="Q29" i="26"/>
  <c r="Q29" i="28"/>
  <c r="Q29" i="29"/>
  <c r="Q29" i="32"/>
  <c r="Q30" i="2"/>
  <c r="Q30" i="3"/>
  <c r="Q30" i="5"/>
  <c r="Q30" i="6"/>
  <c r="Q30" i="8"/>
  <c r="Q30" i="9"/>
  <c r="Q30" i="10"/>
  <c r="Q30" i="11"/>
  <c r="Q30" i="12"/>
  <c r="Q30" i="14"/>
  <c r="Q30" i="16"/>
  <c r="Q30" i="17"/>
  <c r="Q30" i="18"/>
  <c r="Q30" i="19"/>
  <c r="Q30" i="20"/>
  <c r="Q30" i="22"/>
  <c r="Q30" i="23"/>
  <c r="Q30" i="24"/>
  <c r="Q30" i="25"/>
  <c r="Q30" i="26"/>
  <c r="Q30" i="27"/>
  <c r="Q30" i="28"/>
  <c r="Q30" i="30"/>
  <c r="Q30" i="31"/>
  <c r="Q30" i="32"/>
  <c r="R29" i="2"/>
  <c r="S29" i="4"/>
  <c r="S33" i="6"/>
  <c r="R29" i="7"/>
  <c r="R29" i="8"/>
  <c r="R27" i="9"/>
  <c r="S33" i="13"/>
  <c r="S29" i="19"/>
  <c r="S34" i="19"/>
  <c r="R27" i="2"/>
  <c r="AG34" i="2"/>
  <c r="AG34" i="35" s="1"/>
  <c r="S33" i="3"/>
  <c r="R29" i="6"/>
  <c r="R27" i="7"/>
  <c r="S34" i="7"/>
  <c r="R29" i="9"/>
  <c r="AG34" i="10"/>
  <c r="S29" i="11"/>
  <c r="R27" i="12"/>
  <c r="S29" i="14"/>
  <c r="R29" i="18"/>
  <c r="R29" i="21"/>
  <c r="S33" i="23"/>
  <c r="AH34" i="24"/>
  <c r="S33" i="25"/>
  <c r="AH34" i="28"/>
  <c r="S27" i="30"/>
  <c r="S29" i="30"/>
  <c r="S27" i="31"/>
  <c r="S29" i="31"/>
  <c r="S27" i="32"/>
  <c r="AH28" i="2"/>
  <c r="AH28" i="3"/>
  <c r="AH28" i="12"/>
  <c r="AH28" i="13"/>
  <c r="AH28" i="20"/>
  <c r="AH28" i="21"/>
  <c r="AH28" i="28"/>
  <c r="AH28" i="29"/>
  <c r="AH30" i="6"/>
  <c r="AH30" i="12"/>
  <c r="AH30" i="15"/>
  <c r="AH30" i="20"/>
  <c r="AH30" i="23"/>
  <c r="AH30" i="28"/>
  <c r="AH30" i="31"/>
  <c r="S33" i="10"/>
  <c r="S33" i="12"/>
  <c r="S33" i="28"/>
  <c r="S33" i="2"/>
  <c r="S33" i="7"/>
  <c r="S33" i="8"/>
  <c r="S33" i="14"/>
  <c r="S33" i="15"/>
  <c r="S33" i="18"/>
  <c r="R33" i="19"/>
  <c r="S33" i="20"/>
  <c r="R33" i="21"/>
  <c r="S33" i="24"/>
  <c r="S33" i="32"/>
  <c r="S27" i="3"/>
  <c r="S27" i="13"/>
  <c r="S27" i="21"/>
  <c r="S27" i="29"/>
  <c r="AH30" i="3"/>
  <c r="AH30" i="9"/>
  <c r="AH30" i="14"/>
  <c r="AH30" i="17"/>
  <c r="AH30" i="22"/>
  <c r="AH30" i="25"/>
  <c r="AH30" i="30"/>
  <c r="AH28" i="10"/>
  <c r="AH28" i="11"/>
  <c r="AH28" i="18"/>
  <c r="AH28" i="19"/>
  <c r="AH28" i="26"/>
  <c r="AH28" i="27"/>
  <c r="S34" i="5"/>
  <c r="S34" i="9"/>
  <c r="S34" i="13"/>
  <c r="S34" i="17"/>
  <c r="S34" i="21"/>
  <c r="S34" i="25"/>
  <c r="S34" i="29"/>
  <c r="R35" i="2"/>
  <c r="AH35" i="2"/>
  <c r="S35" i="3"/>
  <c r="S35" i="35" s="1"/>
  <c r="AG35" i="3"/>
  <c r="AG35" i="35" s="1"/>
  <c r="R35" i="4"/>
  <c r="AH35" i="4"/>
  <c r="S35" i="5"/>
  <c r="AG35" i="5"/>
  <c r="R35" i="6"/>
  <c r="AH35" i="6"/>
  <c r="S35" i="7"/>
  <c r="R30" i="35" l="1"/>
  <c r="AJ30" i="35" s="1"/>
  <c r="S43" i="35"/>
  <c r="R43" i="35"/>
  <c r="AH43" i="35"/>
  <c r="Q42" i="35"/>
  <c r="S42" i="35"/>
  <c r="AH42" i="35"/>
  <c r="S31" i="35"/>
  <c r="AK31" i="35" s="1"/>
  <c r="R29" i="35"/>
  <c r="AJ29" i="35" s="1"/>
  <c r="Q29" i="35"/>
  <c r="S29" i="35"/>
  <c r="AH29" i="35"/>
  <c r="AH28" i="35"/>
  <c r="Q28" i="35"/>
  <c r="R28" i="35"/>
  <c r="AJ28" i="35" s="1"/>
  <c r="S28" i="35"/>
  <c r="R27" i="35"/>
  <c r="AJ27" i="35" s="1"/>
  <c r="AH27" i="35"/>
  <c r="S27" i="35"/>
  <c r="AH30" i="35"/>
  <c r="Q30" i="35"/>
  <c r="AH34" i="35"/>
  <c r="S52" i="35"/>
  <c r="S47" i="35"/>
  <c r="S63" i="35"/>
  <c r="Q72" i="35"/>
  <c r="S75" i="35"/>
  <c r="AH62" i="35"/>
  <c r="AH48" i="35"/>
  <c r="AH33" i="35"/>
  <c r="S46" i="35"/>
  <c r="AG46" i="35"/>
  <c r="AH74" i="35"/>
  <c r="Q46" i="35"/>
  <c r="Q62" i="35"/>
  <c r="R35" i="35"/>
  <c r="R50" i="35"/>
  <c r="S74" i="35"/>
  <c r="S58" i="35"/>
  <c r="S60" i="35"/>
  <c r="AH59" i="35"/>
  <c r="S72" i="35"/>
  <c r="R44" i="35"/>
  <c r="AJ44" i="35" s="1"/>
  <c r="AH65" i="35"/>
  <c r="AG64" i="35"/>
  <c r="AG66" i="35"/>
  <c r="AH63" i="35"/>
  <c r="S49" i="35"/>
  <c r="Q63" i="35"/>
  <c r="S62" i="35"/>
  <c r="Q64" i="35"/>
  <c r="AH49" i="35"/>
  <c r="Q59" i="35"/>
  <c r="S59" i="35"/>
  <c r="S66" i="35"/>
  <c r="S64" i="35"/>
  <c r="S61" i="35"/>
  <c r="AH61" i="35"/>
  <c r="AH64" i="35"/>
  <c r="AG60" i="35"/>
  <c r="S65" i="35"/>
  <c r="S50" i="35"/>
  <c r="S48" i="35"/>
  <c r="AH46" i="35"/>
  <c r="AH60" i="35"/>
  <c r="AG58" i="35"/>
  <c r="AH66" i="35"/>
  <c r="R48" i="35"/>
  <c r="AH35" i="35"/>
  <c r="S33" i="35"/>
  <c r="R47" i="35"/>
  <c r="Q50" i="35"/>
  <c r="R62" i="35"/>
  <c r="Q65" i="35"/>
  <c r="AH50" i="35"/>
  <c r="AH47" i="35"/>
  <c r="R58" i="35"/>
  <c r="AH58" i="35"/>
  <c r="AH72" i="35"/>
  <c r="AH75" i="35"/>
  <c r="Q66" i="35"/>
  <c r="Q61" i="35"/>
  <c r="Q60" i="35"/>
  <c r="AJ31" i="35"/>
  <c r="AJ42" i="35"/>
  <c r="AJ48" i="35"/>
  <c r="AJ47" i="35"/>
  <c r="AJ46" i="35"/>
  <c r="AJ34" i="35"/>
  <c r="AJ33" i="35"/>
  <c r="AK44" i="35"/>
  <c r="AJ36" i="35"/>
  <c r="AJ52" i="35"/>
  <c r="AJ49" i="35"/>
  <c r="AJ59" i="35"/>
  <c r="AJ50" i="35"/>
  <c r="AJ64" i="35"/>
  <c r="AK51" i="35"/>
  <c r="AK53" i="35"/>
  <c r="AJ53" i="35"/>
  <c r="AK32" i="35"/>
  <c r="AK45" i="35"/>
  <c r="AJ51" i="35"/>
  <c r="AJ45" i="35"/>
  <c r="AJ32" i="35"/>
  <c r="AJ75" i="35" l="1"/>
  <c r="AK50" i="35"/>
  <c r="AK74" i="35"/>
  <c r="AJ63" i="35"/>
  <c r="AJ72" i="35"/>
  <c r="AK47" i="35"/>
  <c r="AK42" i="35"/>
  <c r="AK29" i="35"/>
  <c r="AK75" i="35"/>
  <c r="AJ65" i="35"/>
  <c r="AK48" i="35"/>
  <c r="AJ66" i="35"/>
  <c r="AK64" i="35"/>
  <c r="AK61" i="35"/>
  <c r="AJ43" i="35"/>
  <c r="AK27" i="35"/>
  <c r="AK49" i="35"/>
  <c r="AK46" i="35"/>
  <c r="AK60" i="35"/>
  <c r="AK66" i="35"/>
  <c r="AK52" i="35"/>
  <c r="AJ74" i="35"/>
  <c r="AK43" i="35"/>
  <c r="AJ61" i="35"/>
  <c r="AK63" i="35"/>
  <c r="AK62" i="35"/>
  <c r="AK59" i="35"/>
  <c r="AK65" i="35"/>
  <c r="AK72" i="35"/>
  <c r="AJ60" i="35"/>
  <c r="AK33" i="35"/>
  <c r="AJ62" i="35"/>
  <c r="AK35" i="35"/>
  <c r="AK34" i="35"/>
  <c r="AK28" i="35"/>
  <c r="AK30" i="35"/>
  <c r="AJ35" i="35"/>
</calcChain>
</file>

<file path=xl/sharedStrings.xml><?xml version="1.0" encoding="utf-8"?>
<sst xmlns="http://schemas.openxmlformats.org/spreadsheetml/2006/main" count="18988" uniqueCount="140">
  <si>
    <t>Area</t>
  </si>
  <si>
    <t>AAU Blue Level 1</t>
  </si>
  <si>
    <t>AAU Yellow Level 1</t>
  </si>
  <si>
    <t>AAU Green Level 1</t>
  </si>
  <si>
    <t>AAU Red Suite</t>
  </si>
  <si>
    <t>AAU Triage</t>
  </si>
  <si>
    <t>Bluebell</t>
  </si>
  <si>
    <t>Winyard</t>
  </si>
  <si>
    <t>A&amp;E</t>
  </si>
  <si>
    <t>MIU SACH</t>
  </si>
  <si>
    <t>Sarratt</t>
  </si>
  <si>
    <t>Croxley</t>
  </si>
  <si>
    <t>Cassio</t>
  </si>
  <si>
    <t>Aldenham</t>
  </si>
  <si>
    <t>Acute Stroke Unit</t>
  </si>
  <si>
    <t>Surgery</t>
  </si>
  <si>
    <t>Beckett SACH</t>
  </si>
  <si>
    <t>De La Mare SACH</t>
  </si>
  <si>
    <t>Letchmore</t>
  </si>
  <si>
    <t>Flaunden</t>
  </si>
  <si>
    <t>Ridge</t>
  </si>
  <si>
    <t>Cleves</t>
  </si>
  <si>
    <t>Langley</t>
  </si>
  <si>
    <t>Paediatrics</t>
  </si>
  <si>
    <t>Starfish</t>
  </si>
  <si>
    <t>Safari Day Unit</t>
  </si>
  <si>
    <t>Neonatal Unit</t>
  </si>
  <si>
    <t>Transitional Care Unit</t>
  </si>
  <si>
    <t>Medicine</t>
  </si>
  <si>
    <r>
      <rPr>
        <b/>
        <sz val="10"/>
        <color indexed="8"/>
        <rFont val="Calibri"/>
        <family val="2"/>
      </rPr>
      <t>Red</t>
    </r>
    <r>
      <rPr>
        <sz val="10"/>
        <color indexed="8"/>
        <rFont val="Calibri"/>
        <family val="2"/>
      </rPr>
      <t xml:space="preserve"> - Staffing levels inadequate to cope, NP's and DC's may not be seen that day. Rehab patients will not be seen. Stroke patients will be seen 1+ times this week.</t>
    </r>
  </si>
  <si>
    <t>Occupational Therapy Rag Rating</t>
  </si>
  <si>
    <t>Physiotherapy Rag Rating</t>
  </si>
  <si>
    <r>
      <rPr>
        <b/>
        <sz val="10"/>
        <color indexed="8"/>
        <rFont val="Calibri"/>
        <family val="2"/>
      </rPr>
      <t xml:space="preserve">Green </t>
    </r>
    <r>
      <rPr>
        <sz val="10"/>
        <color indexed="8"/>
        <rFont val="Calibri"/>
        <family val="2"/>
      </rPr>
      <t>- Staffing numbers are as expected on the rota and ward is assessed as being safely staffed taking into consideration workload and patient acuity. Staffing numbers are not as expected but safe according to current workload.</t>
    </r>
  </si>
  <si>
    <r>
      <rPr>
        <b/>
        <sz val="10"/>
        <color indexed="8"/>
        <rFont val="Calibri"/>
        <family val="2"/>
      </rPr>
      <t>Amber</t>
    </r>
    <r>
      <rPr>
        <sz val="10"/>
        <color indexed="8"/>
        <rFont val="Calibri"/>
        <family val="2"/>
      </rPr>
      <t xml:space="preserve"> - Staffing numbers are not as expected and minor adjustments need to be made to bring staffing to a reasonable level given workload and acuity or staffing numbers are as expected but given workload and acuity additional staff are required.</t>
    </r>
  </si>
  <si>
    <r>
      <rPr>
        <b/>
        <sz val="10"/>
        <color indexed="8"/>
        <rFont val="Calibri"/>
        <family val="2"/>
      </rPr>
      <t>Red</t>
    </r>
    <r>
      <rPr>
        <sz val="10"/>
        <color indexed="8"/>
        <rFont val="Calibri"/>
        <family val="2"/>
      </rPr>
      <t xml:space="preserve"> - Staffing levels inadequate to cope with current patient needs.</t>
    </r>
  </si>
  <si>
    <r>
      <rPr>
        <b/>
        <sz val="10"/>
        <color indexed="8"/>
        <rFont val="Calibri"/>
        <family val="2"/>
      </rPr>
      <t xml:space="preserve">Green </t>
    </r>
    <r>
      <rPr>
        <sz val="10"/>
        <color indexed="8"/>
        <rFont val="Calibri"/>
        <family val="2"/>
      </rPr>
      <t>- Staffing numbers are as expected, response time for new and DC patient will not be compromised. Rehab patients should get 2 sessions per week. Stroke patients will be seen 3+ times this week.</t>
    </r>
  </si>
  <si>
    <r>
      <rPr>
        <b/>
        <sz val="10"/>
        <color indexed="8"/>
        <rFont val="Calibri"/>
        <family val="2"/>
      </rPr>
      <t>Amber</t>
    </r>
    <r>
      <rPr>
        <sz val="10"/>
        <color indexed="8"/>
        <rFont val="Calibri"/>
        <family val="2"/>
      </rPr>
      <t xml:space="preserve"> - Staffing numbers are low and minor adjustments need to be made to ensure all areas have cover. Response time to New patients and DC's may be slower than expected. Rehab patients may be seen 1-2 x week. Stroke patients will be seen 2+ times this week.</t>
    </r>
  </si>
  <si>
    <t>Physiotherapy</t>
  </si>
  <si>
    <t>Orthopaedics</t>
  </si>
  <si>
    <t>Medical</t>
  </si>
  <si>
    <t>Elderly</t>
  </si>
  <si>
    <t>AAU</t>
  </si>
  <si>
    <t>Stroke</t>
  </si>
  <si>
    <t>Womens Services</t>
  </si>
  <si>
    <t>Medical Elderly</t>
  </si>
  <si>
    <t>CED</t>
  </si>
  <si>
    <t>Radiology</t>
  </si>
  <si>
    <r>
      <rPr>
        <b/>
        <sz val="10"/>
        <color indexed="8"/>
        <rFont val="Calibri"/>
        <family val="2"/>
      </rPr>
      <t>Green</t>
    </r>
    <r>
      <rPr>
        <sz val="10"/>
        <color indexed="8"/>
        <rFont val="Calibri"/>
        <family val="2"/>
      </rPr>
      <t xml:space="preserve"> - Staffing levels are as expected, all modalities covered.</t>
    </r>
  </si>
  <si>
    <r>
      <rPr>
        <b/>
        <sz val="10"/>
        <color indexed="8"/>
        <rFont val="Calibri"/>
        <family val="2"/>
      </rPr>
      <t>Amber</t>
    </r>
    <r>
      <rPr>
        <sz val="10"/>
        <color indexed="8"/>
        <rFont val="Calibri"/>
        <family val="2"/>
      </rPr>
      <t xml:space="preserve"> - Staffing levels are lower then expected and minor adjustments need to be made to ensure all modalities are covered.</t>
    </r>
  </si>
  <si>
    <r>
      <rPr>
        <b/>
        <sz val="10"/>
        <color indexed="8"/>
        <rFont val="Calibri"/>
        <family val="2"/>
      </rPr>
      <t>Green</t>
    </r>
    <r>
      <rPr>
        <sz val="10"/>
        <color indexed="8"/>
        <rFont val="Calibri"/>
        <family val="2"/>
      </rPr>
      <t xml:space="preserve"> - Staffing numbers are as expected, response time for new and DC patient will not be compromised. Patients may be seen 24-48 hours prior to DC. Stroke patients will be seen 3+ times this week.</t>
    </r>
  </si>
  <si>
    <r>
      <rPr>
        <b/>
        <sz val="10"/>
        <color indexed="8"/>
        <rFont val="Calibri"/>
        <family val="2"/>
      </rPr>
      <t>Amber</t>
    </r>
    <r>
      <rPr>
        <sz val="10"/>
        <color indexed="8"/>
        <rFont val="Calibri"/>
        <family val="2"/>
      </rPr>
      <t xml:space="preserve"> - Staffing numbers are low and minor adjustments need to be made to ensure all areas have cover. Response time to New patients and DC's may be slower than expected. Pts will be seen 0-24 hours prior to DC. Stroke patients will be seen 2+ times this week.</t>
    </r>
  </si>
  <si>
    <r>
      <rPr>
        <b/>
        <sz val="10"/>
        <color indexed="8"/>
        <rFont val="Calibri"/>
        <family val="2"/>
      </rPr>
      <t>Red</t>
    </r>
    <r>
      <rPr>
        <sz val="10"/>
        <color indexed="8"/>
        <rFont val="Calibri"/>
        <family val="2"/>
      </rPr>
      <t xml:space="preserve"> - Staffing levels inadequate to cope, NP's and DC's may not be seen that day. Stroke patients will be seen 1+ times this week.</t>
    </r>
  </si>
  <si>
    <t>Elizabeth</t>
  </si>
  <si>
    <t>Delivery Suite</t>
  </si>
  <si>
    <t>ABC</t>
  </si>
  <si>
    <t>Victoria</t>
  </si>
  <si>
    <t>Knutsford</t>
  </si>
  <si>
    <r>
      <rPr>
        <b/>
        <sz val="10"/>
        <color indexed="8"/>
        <rFont val="Calibri"/>
        <family val="2"/>
      </rPr>
      <t>Red</t>
    </r>
    <r>
      <rPr>
        <sz val="10"/>
        <color indexed="8"/>
        <rFont val="Calibri"/>
        <family val="2"/>
      </rPr>
      <t xml:space="preserve"> - Staffing levels inadequate to cover all modalities, workload distributed to other areas.</t>
    </r>
  </si>
  <si>
    <t>Nursing &amp; Midwifery Rag Rating</t>
  </si>
  <si>
    <t>Radiology Rag Rating</t>
  </si>
  <si>
    <t>Day Shift</t>
  </si>
  <si>
    <t>Night Shift</t>
  </si>
  <si>
    <t>Planned RN to Bed</t>
  </si>
  <si>
    <t>Actual RN to Bed</t>
  </si>
  <si>
    <t>Planned Staff to Bed</t>
  </si>
  <si>
    <t>Actual Staff to Bed</t>
  </si>
  <si>
    <t>Professional Judgement Rag Rating</t>
  </si>
  <si>
    <t xml:space="preserve">UCC Hemel </t>
  </si>
  <si>
    <t>Combined ITU</t>
  </si>
  <si>
    <t xml:space="preserve">West Hertfordshire Hospitals NHS Trust Workforce Sitrep </t>
  </si>
  <si>
    <t>Staff Group</t>
  </si>
  <si>
    <t>8:30 - 13:00</t>
  </si>
  <si>
    <t>13:00 - 17:00</t>
  </si>
  <si>
    <t>17:00 - 20:00</t>
  </si>
  <si>
    <t>Night</t>
  </si>
  <si>
    <t>Planned</t>
  </si>
  <si>
    <t>Actual</t>
  </si>
  <si>
    <t>Watford PMOK &amp; A&amp;E</t>
  </si>
  <si>
    <t>Radiographers</t>
  </si>
  <si>
    <t>Assistant Practioners</t>
  </si>
  <si>
    <t>Radiography Assistants</t>
  </si>
  <si>
    <t>Nurses</t>
  </si>
  <si>
    <t>Watford AAU</t>
  </si>
  <si>
    <t>Hemel Hempstead</t>
  </si>
  <si>
    <t>St Albans</t>
  </si>
  <si>
    <t>Planned Qualified</t>
  </si>
  <si>
    <t>Actual Qualifed</t>
  </si>
  <si>
    <t>Occupational Therapy</t>
  </si>
  <si>
    <t>8:00 12:30</t>
  </si>
  <si>
    <t>13:00 16:30</t>
  </si>
  <si>
    <t>Professional 
Judgement Rag Rating</t>
  </si>
  <si>
    <t>Professional
 Judgement Rag 
Rating</t>
  </si>
  <si>
    <t>Community Midwives Hemel</t>
  </si>
  <si>
    <t>Community Midwives Watford</t>
  </si>
  <si>
    <t>Community Midwives St Albans</t>
  </si>
  <si>
    <t>Key</t>
  </si>
  <si>
    <t>Staffing numbers more than planned</t>
  </si>
  <si>
    <t>ESAU</t>
  </si>
  <si>
    <t>Womens &amp; Childrens</t>
  </si>
  <si>
    <t>Ortho/Surgery</t>
  </si>
  <si>
    <t>AAU L3 &amp; Red Suite</t>
  </si>
  <si>
    <t>Planned RN's on Duty</t>
  </si>
  <si>
    <t>Actual RN's on Duty</t>
  </si>
  <si>
    <t>Planned HCA's on Duty</t>
  </si>
  <si>
    <t>Actual HCA's on Duty</t>
  </si>
  <si>
    <t>Planned RN Hrs</t>
  </si>
  <si>
    <t>Actual RN Hrs</t>
  </si>
  <si>
    <t>Planned HCA Hrs</t>
  </si>
  <si>
    <t>Actual HCA Hrs</t>
  </si>
  <si>
    <t>Red Flag Minimum of 2 RN's on Shift</t>
  </si>
  <si>
    <t>Red Flag
More than 8 hrs RN less than planned</t>
  </si>
  <si>
    <t>Red Flag
More Than 8 Hrs RN Less Than Planned</t>
  </si>
  <si>
    <t>Planned RN/RM Hrs</t>
  </si>
  <si>
    <t>Planned Technical Intructors/
Assistants</t>
  </si>
  <si>
    <t>Actual Technical Instructors/
Assistants</t>
  </si>
  <si>
    <t>Planned RN's/
RM's on Duty</t>
  </si>
  <si>
    <t>Actual RN's/
RM's on Duty</t>
  </si>
  <si>
    <t>Actual RN/
RM Hrs</t>
  </si>
  <si>
    <t>Oxhey</t>
  </si>
  <si>
    <t>AAU Blue &amp; Yellow L3</t>
  </si>
  <si>
    <t>N/A</t>
  </si>
  <si>
    <t>Cardiac Care Green &amp; Purple</t>
  </si>
  <si>
    <t>Simpson HHGH</t>
  </si>
  <si>
    <t>Heronsgate &amp; Gade</t>
  </si>
  <si>
    <t>Red Flag
No
Planned Supervisory</t>
  </si>
  <si>
    <t>Planned Supervisory</t>
  </si>
  <si>
    <t>Actual Supervisory</t>
  </si>
  <si>
    <t>Tudor &amp; Castle</t>
  </si>
  <si>
    <t>Unscheduled Care</t>
  </si>
  <si>
    <t>Discharge Lounge</t>
  </si>
  <si>
    <t>Katherine/Knutsford</t>
  </si>
  <si>
    <t>Ambulatory Care</t>
  </si>
  <si>
    <t>On Call</t>
  </si>
  <si>
    <t>No Service</t>
  </si>
  <si>
    <t>**count manually</t>
  </si>
  <si>
    <t>**verify with manager; mostly 1 RNs on shift</t>
  </si>
  <si>
    <t>G</t>
  </si>
  <si>
    <t>A</t>
  </si>
  <si>
    <t>R</t>
  </si>
  <si>
    <t>Closed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</si>
</sst>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1 : &quot;0"/>
    <numFmt numFmtId="165" formatCode="&quot;1:&quot;0"/>
  </numFmts>
  <fonts count="19" x14ac:knownFonts="1">
    <font>
      <sz val="10"/>
      <color theme="1"/>
      <name val="Arial"/>
      <family val="2"/>
    </font>
    <font>
      <sz val="10"/>
      <color indexed="8"/>
      <name val="Calibri"/>
      <family val="2"/>
    </font>
    <font>
      <b/>
      <sz val="10"/>
      <color indexed="8"/>
      <name val="Calibri"/>
      <family val="2"/>
    </font>
    <font>
      <b/>
      <sz val="15"/>
      <color theme="1"/>
      <name val="Calibri"/>
      <family val="2"/>
      <scheme val="minor"/>
    </font>
    <font>
      <b/>
      <sz val="10"/>
      <color theme="1"/>
      <name val="Calibri"/>
      <family val="2"/>
      <scheme val="minor"/>
    </font>
    <font>
      <b/>
      <sz val="8"/>
      <color theme="1"/>
      <name val="Calibri"/>
      <family val="2"/>
      <scheme val="minor"/>
    </font>
    <font>
      <b/>
      <sz val="15"/>
      <color indexed="48"/>
      <name val="Calibri"/>
      <family val="2"/>
      <scheme val="minor"/>
    </font>
    <font>
      <b/>
      <sz val="14"/>
      <color indexed="48"/>
      <name val="Calibri"/>
      <family val="2"/>
      <scheme val="minor"/>
    </font>
    <font>
      <b/>
      <sz val="10"/>
      <name val="Calibri"/>
      <family val="2"/>
      <scheme val="minor"/>
    </font>
    <font>
      <b/>
      <sz val="8"/>
      <name val="Calibri"/>
      <family val="2"/>
      <scheme val="minor"/>
    </font>
    <font>
      <sz val="10"/>
      <color theme="1"/>
      <name val="Calibri"/>
      <family val="2"/>
      <scheme val="minor"/>
    </font>
    <font>
      <b/>
      <sz val="10"/>
      <color rgb="FF0066FF"/>
      <name val="Calibri"/>
      <family val="2"/>
      <scheme val="minor"/>
    </font>
    <font>
      <b/>
      <sz val="12"/>
      <color indexed="48"/>
      <name val="Calibri"/>
      <family val="2"/>
      <scheme val="minor"/>
    </font>
    <font>
      <b/>
      <sz val="14"/>
      <color theme="1"/>
      <name val="Calibri"/>
      <family val="2"/>
      <scheme val="minor"/>
    </font>
    <font>
      <sz val="14"/>
      <color theme="1"/>
      <name val="Arial"/>
      <family val="2"/>
    </font>
    <font>
      <b/>
      <sz val="10"/>
      <color theme="0"/>
      <name val="Calibri"/>
      <family val="2"/>
      <scheme val="minor"/>
    </font>
    <font>
      <b/>
      <sz val="14"/>
      <color theme="0"/>
      <name val="Calibri"/>
      <family val="2"/>
      <scheme val="minor"/>
    </font>
    <font>
      <sz val="12"/>
      <color theme="1"/>
      <name val="Wingdings"/>
      <charset val="2"/>
    </font>
    <font>
      <sz val="12"/>
      <color theme="1"/>
      <name val="Arial"/>
      <family val="2"/>
    </font>
  </fonts>
  <fills count="23">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92D050"/>
        <bgColor indexed="64"/>
      </patternFill>
    </fill>
    <fill>
      <patternFill patternType="solid">
        <fgColor rgb="FFFFCC0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rgb="FFF1DDDC"/>
        <bgColor indexed="64"/>
      </patternFill>
    </fill>
    <fill>
      <patternFill patternType="solid">
        <fgColor rgb="FFF2DDDC"/>
        <bgColor indexed="64"/>
      </patternFill>
    </fill>
    <fill>
      <patternFill patternType="solid">
        <fgColor rgb="FFF9EEED"/>
        <bgColor indexed="64"/>
      </patternFill>
    </fill>
    <fill>
      <patternFill patternType="solid">
        <fgColor rgb="FFDFACA9"/>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668">
    <xf numFmtId="0" fontId="0" fillId="0" borderId="0" xfId="0"/>
    <xf numFmtId="0" fontId="0" fillId="0" borderId="0" xfId="0" applyProtection="1">
      <protection hidden="1"/>
    </xf>
    <xf numFmtId="0" fontId="1" fillId="3" borderId="0" xfId="0" applyFont="1" applyFill="1" applyBorder="1" applyAlignment="1" applyProtection="1">
      <alignment vertical="center" wrapText="1"/>
      <protection hidden="1"/>
    </xf>
    <xf numFmtId="0" fontId="1" fillId="3" borderId="7" xfId="0" applyFont="1" applyFill="1" applyBorder="1" applyAlignment="1" applyProtection="1">
      <alignment horizontal="left" vertical="center" wrapText="1"/>
      <protection hidden="1"/>
    </xf>
    <xf numFmtId="0" fontId="1" fillId="3" borderId="0" xfId="0" applyFont="1" applyFill="1" applyBorder="1" applyAlignment="1" applyProtection="1">
      <alignment horizontal="left" vertical="center" wrapText="1"/>
      <protection hidden="1"/>
    </xf>
    <xf numFmtId="0" fontId="0" fillId="3" borderId="0" xfId="0" applyFill="1" applyBorder="1" applyProtection="1">
      <protection hidden="1"/>
    </xf>
    <xf numFmtId="0" fontId="0" fillId="3" borderId="7" xfId="0" applyFill="1" applyBorder="1" applyProtection="1">
      <protection hidden="1"/>
    </xf>
    <xf numFmtId="0" fontId="0" fillId="3" borderId="2" xfId="0" applyFill="1" applyBorder="1" applyProtection="1">
      <protection hidden="1"/>
    </xf>
    <xf numFmtId="164" fontId="3" fillId="3" borderId="0" xfId="0" applyNumberFormat="1" applyFont="1" applyFill="1" applyBorder="1" applyAlignment="1" applyProtection="1">
      <alignment horizontal="center" vertical="center"/>
      <protection hidden="1"/>
    </xf>
    <xf numFmtId="0" fontId="0" fillId="0" borderId="0" xfId="0" applyFill="1" applyBorder="1" applyProtection="1">
      <protection hidden="1"/>
    </xf>
    <xf numFmtId="0" fontId="4" fillId="3" borderId="7" xfId="0" applyFont="1" applyFill="1" applyBorder="1" applyAlignment="1" applyProtection="1">
      <alignment horizontal="left" vertical="center"/>
      <protection hidden="1"/>
    </xf>
    <xf numFmtId="2" fontId="6" fillId="3" borderId="0" xfId="0" applyNumberFormat="1" applyFont="1" applyFill="1" applyBorder="1" applyAlignment="1" applyProtection="1">
      <alignment horizontal="center" vertical="center"/>
      <protection hidden="1"/>
    </xf>
    <xf numFmtId="0" fontId="0" fillId="3" borderId="0" xfId="0" applyFill="1" applyProtection="1">
      <protection hidden="1"/>
    </xf>
    <xf numFmtId="0" fontId="0" fillId="3" borderId="10" xfId="0" applyFill="1" applyBorder="1" applyProtection="1">
      <protection hidden="1"/>
    </xf>
    <xf numFmtId="1" fontId="4" fillId="10" borderId="15" xfId="0" applyNumberFormat="1" applyFont="1" applyFill="1" applyBorder="1" applyAlignment="1" applyProtection="1">
      <alignment horizontal="center" vertical="center"/>
      <protection hidden="1"/>
    </xf>
    <xf numFmtId="1" fontId="11" fillId="0" borderId="17" xfId="0" applyNumberFormat="1" applyFont="1" applyFill="1" applyBorder="1" applyAlignment="1" applyProtection="1">
      <alignment horizontal="center" vertical="center"/>
      <protection hidden="1"/>
    </xf>
    <xf numFmtId="1" fontId="4" fillId="10" borderId="16" xfId="0" applyNumberFormat="1" applyFont="1" applyFill="1" applyBorder="1" applyAlignment="1" applyProtection="1">
      <alignment horizontal="center" vertical="center"/>
      <protection hidden="1"/>
    </xf>
    <xf numFmtId="0" fontId="4" fillId="10" borderId="16" xfId="0" applyNumberFormat="1" applyFont="1" applyFill="1" applyBorder="1" applyAlignment="1" applyProtection="1">
      <alignment horizontal="center" vertical="center"/>
      <protection hidden="1"/>
    </xf>
    <xf numFmtId="0" fontId="4" fillId="3" borderId="16" xfId="0" applyNumberFormat="1" applyFont="1" applyFill="1" applyBorder="1" applyAlignment="1" applyProtection="1">
      <alignment horizontal="center" vertical="center"/>
      <protection hidden="1"/>
    </xf>
    <xf numFmtId="0" fontId="8" fillId="3" borderId="16" xfId="0" applyNumberFormat="1" applyFont="1" applyFill="1" applyBorder="1" applyAlignment="1" applyProtection="1">
      <alignment horizontal="center" vertical="center" shrinkToFit="1"/>
      <protection hidden="1"/>
    </xf>
    <xf numFmtId="0" fontId="4" fillId="10" borderId="21" xfId="0" applyNumberFormat="1" applyFont="1" applyFill="1" applyBorder="1" applyAlignment="1" applyProtection="1">
      <alignment horizontal="center" vertical="center"/>
      <protection hidden="1"/>
    </xf>
    <xf numFmtId="1" fontId="11" fillId="0" borderId="22" xfId="0" applyNumberFormat="1" applyFont="1" applyFill="1" applyBorder="1" applyAlignment="1" applyProtection="1">
      <alignment horizontal="center" vertical="center"/>
      <protection hidden="1"/>
    </xf>
    <xf numFmtId="1" fontId="4" fillId="10" borderId="20" xfId="0" applyNumberFormat="1" applyFont="1" applyFill="1" applyBorder="1" applyAlignment="1" applyProtection="1">
      <alignment horizontal="center" vertical="center"/>
      <protection hidden="1"/>
    </xf>
    <xf numFmtId="164" fontId="4" fillId="11" borderId="21" xfId="0" applyNumberFormat="1" applyFont="1" applyFill="1" applyBorder="1" applyAlignment="1" applyProtection="1">
      <alignment horizontal="center" vertical="center"/>
      <protection hidden="1"/>
    </xf>
    <xf numFmtId="1" fontId="4" fillId="10" borderId="21" xfId="0" applyNumberFormat="1" applyFont="1" applyFill="1" applyBorder="1" applyAlignment="1" applyProtection="1">
      <alignment horizontal="center" vertical="center"/>
      <protection hidden="1"/>
    </xf>
    <xf numFmtId="1" fontId="4" fillId="3" borderId="17" xfId="0" applyNumberFormat="1" applyFont="1" applyFill="1" applyBorder="1" applyAlignment="1" applyProtection="1">
      <alignment horizontal="center" vertical="center"/>
      <protection hidden="1"/>
    </xf>
    <xf numFmtId="0" fontId="8" fillId="10" borderId="15" xfId="0" applyNumberFormat="1" applyFont="1" applyFill="1" applyBorder="1" applyAlignment="1" applyProtection="1">
      <alignment horizontal="center" vertical="center"/>
      <protection hidden="1"/>
    </xf>
    <xf numFmtId="1" fontId="8" fillId="3" borderId="16" xfId="0" applyNumberFormat="1" applyFont="1" applyFill="1" applyBorder="1" applyAlignment="1" applyProtection="1">
      <alignment horizontal="center" vertical="center"/>
      <protection hidden="1"/>
    </xf>
    <xf numFmtId="0" fontId="8" fillId="10" borderId="16" xfId="0" applyNumberFormat="1" applyFont="1" applyFill="1" applyBorder="1" applyAlignment="1" applyProtection="1">
      <alignment horizontal="center" vertical="center"/>
      <protection hidden="1"/>
    </xf>
    <xf numFmtId="0" fontId="8" fillId="3" borderId="16" xfId="0" applyNumberFormat="1" applyFont="1" applyFill="1" applyBorder="1" applyAlignment="1" applyProtection="1">
      <alignment horizontal="center" vertical="center"/>
      <protection hidden="1"/>
    </xf>
    <xf numFmtId="0" fontId="8" fillId="10" borderId="20" xfId="0" applyNumberFormat="1" applyFont="1" applyFill="1" applyBorder="1" applyAlignment="1" applyProtection="1">
      <alignment horizontal="center" vertical="center"/>
      <protection hidden="1"/>
    </xf>
    <xf numFmtId="0" fontId="8" fillId="3" borderId="21" xfId="0" applyNumberFormat="1" applyFont="1" applyFill="1" applyBorder="1" applyAlignment="1" applyProtection="1">
      <alignment horizontal="center" vertical="center"/>
      <protection hidden="1"/>
    </xf>
    <xf numFmtId="0" fontId="8" fillId="10" borderId="21" xfId="0" applyNumberFormat="1" applyFont="1" applyFill="1" applyBorder="1" applyAlignment="1" applyProtection="1">
      <alignment horizontal="center" vertical="center"/>
      <protection hidden="1"/>
    </xf>
    <xf numFmtId="1" fontId="8" fillId="3" borderId="16" xfId="0" applyNumberFormat="1" applyFont="1" applyFill="1" applyBorder="1" applyAlignment="1" applyProtection="1">
      <alignment horizontal="center" vertical="center" wrapText="1"/>
      <protection hidden="1"/>
    </xf>
    <xf numFmtId="0" fontId="8" fillId="3" borderId="16" xfId="0" applyNumberFormat="1" applyFont="1" applyFill="1" applyBorder="1" applyAlignment="1" applyProtection="1">
      <alignment horizontal="center" vertical="center" wrapText="1"/>
      <protection hidden="1"/>
    </xf>
    <xf numFmtId="0" fontId="8" fillId="3" borderId="21" xfId="0" applyNumberFormat="1" applyFont="1" applyFill="1" applyBorder="1" applyAlignment="1" applyProtection="1">
      <alignment horizontal="center" vertical="center" wrapText="1"/>
      <protection hidden="1"/>
    </xf>
    <xf numFmtId="165" fontId="4" fillId="10" borderId="16" xfId="0" applyNumberFormat="1" applyFont="1" applyFill="1" applyBorder="1" applyAlignment="1" applyProtection="1">
      <alignment horizontal="center" vertical="center"/>
      <protection hidden="1"/>
    </xf>
    <xf numFmtId="165" fontId="4" fillId="0" borderId="16" xfId="0" applyNumberFormat="1" applyFont="1" applyFill="1" applyBorder="1" applyAlignment="1" applyProtection="1">
      <alignment horizontal="center" vertical="center"/>
      <protection hidden="1"/>
    </xf>
    <xf numFmtId="165" fontId="4" fillId="10" borderId="26" xfId="0" applyNumberFormat="1" applyFont="1" applyFill="1" applyBorder="1" applyAlignment="1" applyProtection="1">
      <alignment horizontal="center" vertical="center"/>
      <protection hidden="1"/>
    </xf>
    <xf numFmtId="165" fontId="4" fillId="0" borderId="26" xfId="0" applyNumberFormat="1" applyFont="1" applyFill="1" applyBorder="1" applyAlignment="1" applyProtection="1">
      <alignment horizontal="center" vertical="center"/>
      <protection hidden="1"/>
    </xf>
    <xf numFmtId="165" fontId="4" fillId="14" borderId="16" xfId="0" applyNumberFormat="1" applyFont="1" applyFill="1" applyBorder="1" applyAlignment="1" applyProtection="1">
      <alignment horizontal="center" vertical="center"/>
      <protection hidden="1"/>
    </xf>
    <xf numFmtId="0" fontId="8" fillId="3" borderId="21" xfId="0" applyNumberFormat="1" applyFont="1" applyFill="1" applyBorder="1" applyAlignment="1" applyProtection="1">
      <alignment horizontal="center" vertical="center" shrinkToFit="1"/>
      <protection hidden="1"/>
    </xf>
    <xf numFmtId="0" fontId="8" fillId="10" borderId="26" xfId="0" applyNumberFormat="1" applyFont="1" applyFill="1" applyBorder="1" applyAlignment="1" applyProtection="1">
      <alignment horizontal="center" vertical="center"/>
      <protection hidden="1"/>
    </xf>
    <xf numFmtId="1" fontId="4" fillId="3" borderId="22" xfId="0" applyNumberFormat="1" applyFont="1" applyFill="1" applyBorder="1" applyAlignment="1" applyProtection="1">
      <alignment horizontal="center" vertical="center"/>
      <protection hidden="1"/>
    </xf>
    <xf numFmtId="0" fontId="5" fillId="8" borderId="36" xfId="0" applyFont="1" applyFill="1" applyBorder="1" applyAlignment="1" applyProtection="1">
      <alignment horizontal="center" vertical="center" wrapText="1"/>
      <protection hidden="1"/>
    </xf>
    <xf numFmtId="0" fontId="5" fillId="8" borderId="37" xfId="0" applyFont="1" applyFill="1" applyBorder="1" applyAlignment="1" applyProtection="1">
      <alignment horizontal="center" vertical="center" wrapText="1"/>
      <protection hidden="1"/>
    </xf>
    <xf numFmtId="0" fontId="5" fillId="9" borderId="37" xfId="0" applyFont="1" applyFill="1" applyBorder="1" applyAlignment="1" applyProtection="1">
      <alignment horizontal="center" vertical="center" wrapText="1"/>
      <protection hidden="1"/>
    </xf>
    <xf numFmtId="0" fontId="5" fillId="9" borderId="39" xfId="0" applyFont="1" applyFill="1" applyBorder="1" applyAlignment="1" applyProtection="1">
      <alignment horizontal="center" vertical="center" wrapText="1"/>
      <protection hidden="1"/>
    </xf>
    <xf numFmtId="0" fontId="5" fillId="8" borderId="39" xfId="0" applyFont="1" applyFill="1" applyBorder="1" applyAlignment="1" applyProtection="1">
      <alignment horizontal="center" vertical="center" wrapText="1"/>
      <protection hidden="1"/>
    </xf>
    <xf numFmtId="0" fontId="0" fillId="0" borderId="10" xfId="0" applyBorder="1" applyProtection="1">
      <protection hidden="1"/>
    </xf>
    <xf numFmtId="0" fontId="4" fillId="3" borderId="0" xfId="0" applyFont="1" applyFill="1" applyBorder="1" applyAlignment="1" applyProtection="1">
      <alignment vertical="center"/>
      <protection hidden="1"/>
    </xf>
    <xf numFmtId="0" fontId="13" fillId="3" borderId="0" xfId="0" applyFont="1" applyFill="1" applyBorder="1" applyAlignment="1" applyProtection="1">
      <alignment vertical="center"/>
      <protection hidden="1"/>
    </xf>
    <xf numFmtId="0" fontId="4" fillId="10" borderId="35" xfId="0" applyNumberFormat="1" applyFont="1" applyFill="1" applyBorder="1" applyAlignment="1" applyProtection="1">
      <alignment horizontal="center" vertical="center"/>
      <protection hidden="1"/>
    </xf>
    <xf numFmtId="0" fontId="4" fillId="0" borderId="26" xfId="0" applyNumberFormat="1" applyFont="1" applyFill="1" applyBorder="1" applyAlignment="1" applyProtection="1">
      <alignment horizontal="center" vertical="center"/>
      <protection hidden="1"/>
    </xf>
    <xf numFmtId="0" fontId="4" fillId="10" borderId="26" xfId="0" applyNumberFormat="1" applyFont="1" applyFill="1" applyBorder="1" applyAlignment="1" applyProtection="1">
      <alignment horizontal="center" vertical="center" shrinkToFit="1"/>
      <protection hidden="1"/>
    </xf>
    <xf numFmtId="0" fontId="4" fillId="10" borderId="18" xfId="0" applyNumberFormat="1" applyFont="1" applyFill="1" applyBorder="1" applyAlignment="1" applyProtection="1">
      <alignment horizontal="center" vertical="center"/>
      <protection hidden="1"/>
    </xf>
    <xf numFmtId="0" fontId="4" fillId="0" borderId="16" xfId="0" applyNumberFormat="1" applyFont="1" applyFill="1" applyBorder="1" applyAlignment="1" applyProtection="1">
      <alignment horizontal="center" vertical="center"/>
      <protection hidden="1"/>
    </xf>
    <xf numFmtId="0" fontId="4" fillId="10" borderId="16" xfId="0" applyNumberFormat="1" applyFont="1" applyFill="1" applyBorder="1" applyAlignment="1" applyProtection="1">
      <alignment horizontal="center" vertical="center" shrinkToFit="1"/>
      <protection hidden="1"/>
    </xf>
    <xf numFmtId="0" fontId="4" fillId="0" borderId="21" xfId="0" applyNumberFormat="1" applyFont="1" applyFill="1" applyBorder="1" applyAlignment="1" applyProtection="1">
      <alignment horizontal="center" vertical="center"/>
      <protection hidden="1"/>
    </xf>
    <xf numFmtId="0" fontId="4" fillId="10" borderId="21" xfId="0" applyNumberFormat="1" applyFont="1" applyFill="1" applyBorder="1" applyAlignment="1" applyProtection="1">
      <alignment horizontal="center" vertical="center" shrinkToFit="1"/>
      <protection hidden="1"/>
    </xf>
    <xf numFmtId="0" fontId="4" fillId="10" borderId="26" xfId="0" applyNumberFormat="1" applyFont="1" applyFill="1" applyBorder="1" applyAlignment="1" applyProtection="1">
      <alignment horizontal="center" vertical="center"/>
      <protection hidden="1"/>
    </xf>
    <xf numFmtId="0" fontId="4" fillId="3" borderId="0" xfId="0" applyFont="1" applyFill="1" applyBorder="1" applyAlignment="1" applyProtection="1">
      <alignment horizontal="left" vertical="center"/>
      <protection hidden="1"/>
    </xf>
    <xf numFmtId="1" fontId="4" fillId="10" borderId="15" xfId="0" applyNumberFormat="1" applyFont="1" applyFill="1" applyBorder="1" applyAlignment="1" applyProtection="1">
      <alignment horizontal="center"/>
      <protection hidden="1"/>
    </xf>
    <xf numFmtId="1" fontId="4" fillId="0" borderId="16" xfId="0" applyNumberFormat="1" applyFont="1" applyBorder="1" applyAlignment="1" applyProtection="1">
      <alignment horizontal="center"/>
      <protection hidden="1"/>
    </xf>
    <xf numFmtId="1" fontId="4" fillId="10" borderId="16" xfId="0" applyNumberFormat="1" applyFont="1" applyFill="1" applyBorder="1" applyAlignment="1" applyProtection="1">
      <alignment horizontal="center"/>
      <protection hidden="1"/>
    </xf>
    <xf numFmtId="1" fontId="4" fillId="10" borderId="20" xfId="0" applyNumberFormat="1" applyFont="1" applyFill="1" applyBorder="1" applyAlignment="1" applyProtection="1">
      <alignment horizontal="center"/>
      <protection hidden="1"/>
    </xf>
    <xf numFmtId="1" fontId="4" fillId="0" borderId="21" xfId="0" applyNumberFormat="1" applyFont="1" applyBorder="1" applyAlignment="1" applyProtection="1">
      <alignment horizontal="center"/>
      <protection hidden="1"/>
    </xf>
    <xf numFmtId="1" fontId="4" fillId="10" borderId="21" xfId="0" applyNumberFormat="1" applyFont="1" applyFill="1" applyBorder="1" applyAlignment="1" applyProtection="1">
      <alignment horizontal="center"/>
      <protection hidden="1"/>
    </xf>
    <xf numFmtId="1" fontId="11" fillId="0" borderId="34" xfId="0" applyNumberFormat="1" applyFont="1" applyFill="1" applyBorder="1" applyAlignment="1" applyProtection="1">
      <alignment horizontal="center" vertical="center"/>
      <protection hidden="1"/>
    </xf>
    <xf numFmtId="0" fontId="17" fillId="0" borderId="16" xfId="0" applyFont="1" applyFill="1" applyBorder="1" applyAlignment="1" applyProtection="1">
      <alignment horizontal="center" vertical="center"/>
      <protection hidden="1"/>
    </xf>
    <xf numFmtId="0" fontId="17" fillId="0" borderId="21" xfId="0" applyFont="1" applyFill="1" applyBorder="1" applyAlignment="1" applyProtection="1">
      <alignment horizontal="center" vertical="center"/>
      <protection hidden="1"/>
    </xf>
    <xf numFmtId="1" fontId="4" fillId="0" borderId="16" xfId="0" applyNumberFormat="1" applyFont="1" applyBorder="1" applyAlignment="1" applyProtection="1">
      <alignment horizontal="center" vertical="center"/>
      <protection hidden="1"/>
    </xf>
    <xf numFmtId="165" fontId="4" fillId="3" borderId="16" xfId="0" applyNumberFormat="1" applyFont="1" applyFill="1" applyBorder="1" applyAlignment="1" applyProtection="1">
      <alignment horizontal="center" vertical="center"/>
      <protection hidden="1"/>
    </xf>
    <xf numFmtId="165" fontId="4" fillId="10" borderId="21" xfId="0" applyNumberFormat="1" applyFont="1" applyFill="1" applyBorder="1" applyAlignment="1" applyProtection="1">
      <alignment horizontal="center" vertical="center"/>
      <protection hidden="1"/>
    </xf>
    <xf numFmtId="165" fontId="4" fillId="3" borderId="21" xfId="0" applyNumberFormat="1" applyFont="1" applyFill="1" applyBorder="1" applyAlignment="1" applyProtection="1">
      <alignment horizontal="center" vertical="center"/>
      <protection hidden="1"/>
    </xf>
    <xf numFmtId="0" fontId="4" fillId="14" borderId="16" xfId="0" applyFont="1" applyFill="1" applyBorder="1" applyAlignment="1" applyProtection="1">
      <alignment horizontal="center" vertical="center"/>
      <protection hidden="1"/>
    </xf>
    <xf numFmtId="0" fontId="4" fillId="14" borderId="21" xfId="0" applyFont="1" applyFill="1" applyBorder="1" applyAlignment="1" applyProtection="1">
      <alignment horizontal="center" vertical="center"/>
      <protection hidden="1"/>
    </xf>
    <xf numFmtId="0" fontId="8" fillId="14" borderId="16" xfId="0" applyFont="1" applyFill="1" applyBorder="1" applyAlignment="1" applyProtection="1">
      <alignment horizontal="center" vertical="center"/>
      <protection hidden="1"/>
    </xf>
    <xf numFmtId="1" fontId="8" fillId="14" borderId="16" xfId="0" applyNumberFormat="1" applyFont="1" applyFill="1" applyBorder="1" applyAlignment="1" applyProtection="1">
      <alignment horizontal="center" vertical="center"/>
      <protection hidden="1"/>
    </xf>
    <xf numFmtId="0" fontId="8" fillId="14" borderId="21" xfId="0" applyFont="1" applyFill="1" applyBorder="1" applyAlignment="1" applyProtection="1">
      <alignment horizontal="center" vertical="center"/>
      <protection hidden="1"/>
    </xf>
    <xf numFmtId="1" fontId="8" fillId="14" borderId="21" xfId="0" applyNumberFormat="1" applyFont="1" applyFill="1" applyBorder="1" applyAlignment="1" applyProtection="1">
      <alignment horizontal="center" vertical="center"/>
      <protection hidden="1"/>
    </xf>
    <xf numFmtId="0" fontId="4" fillId="10" borderId="15" xfId="0" applyNumberFormat="1" applyFont="1" applyFill="1" applyBorder="1" applyAlignment="1" applyProtection="1">
      <alignment horizontal="center" vertical="center"/>
      <protection hidden="1"/>
    </xf>
    <xf numFmtId="0" fontId="4" fillId="0" borderId="16" xfId="0" applyNumberFormat="1" applyFont="1" applyBorder="1" applyAlignment="1" applyProtection="1">
      <alignment horizontal="center" vertical="center"/>
      <protection hidden="1"/>
    </xf>
    <xf numFmtId="0" fontId="4" fillId="10" borderId="20" xfId="0" applyNumberFormat="1" applyFont="1" applyFill="1" applyBorder="1" applyAlignment="1" applyProtection="1">
      <alignment horizontal="center" vertical="center"/>
      <protection hidden="1"/>
    </xf>
    <xf numFmtId="0" fontId="4" fillId="0" borderId="21" xfId="0" applyNumberFormat="1" applyFont="1" applyBorder="1" applyAlignment="1" applyProtection="1">
      <alignment horizontal="center" vertical="center"/>
      <protection hidden="1"/>
    </xf>
    <xf numFmtId="1" fontId="4" fillId="14" borderId="16" xfId="0" applyNumberFormat="1" applyFont="1" applyFill="1" applyBorder="1" applyAlignment="1" applyProtection="1">
      <alignment horizontal="center" vertical="center"/>
      <protection hidden="1"/>
    </xf>
    <xf numFmtId="1" fontId="4" fillId="14" borderId="21" xfId="0" applyNumberFormat="1" applyFont="1" applyFill="1" applyBorder="1" applyAlignment="1" applyProtection="1">
      <alignment horizontal="center" vertical="center"/>
      <protection hidden="1"/>
    </xf>
    <xf numFmtId="1" fontId="4" fillId="10" borderId="25" xfId="0" applyNumberFormat="1" applyFont="1" applyFill="1" applyBorder="1" applyAlignment="1" applyProtection="1">
      <alignment horizontal="center"/>
      <protection hidden="1"/>
    </xf>
    <xf numFmtId="1" fontId="4" fillId="0" borderId="26" xfId="0" applyNumberFormat="1" applyFont="1" applyBorder="1" applyAlignment="1" applyProtection="1">
      <alignment horizontal="center"/>
      <protection hidden="1"/>
    </xf>
    <xf numFmtId="1" fontId="4" fillId="10" borderId="26" xfId="0" applyNumberFormat="1" applyFont="1" applyFill="1" applyBorder="1" applyAlignment="1" applyProtection="1">
      <alignment horizontal="center"/>
      <protection hidden="1"/>
    </xf>
    <xf numFmtId="0" fontId="17" fillId="0" borderId="26" xfId="0" applyFont="1" applyFill="1" applyBorder="1" applyAlignment="1" applyProtection="1">
      <alignment horizontal="center" vertical="center"/>
      <protection hidden="1"/>
    </xf>
    <xf numFmtId="0" fontId="5" fillId="8" borderId="39" xfId="0" applyFont="1" applyFill="1" applyBorder="1" applyAlignment="1" applyProtection="1">
      <alignment horizontal="center" vertical="center" wrapText="1" shrinkToFit="1"/>
      <protection hidden="1"/>
    </xf>
    <xf numFmtId="0" fontId="5" fillId="9" borderId="36" xfId="0" applyFont="1" applyFill="1" applyBorder="1" applyAlignment="1" applyProtection="1">
      <alignment horizontal="center" vertical="center" wrapText="1"/>
      <protection hidden="1"/>
    </xf>
    <xf numFmtId="0" fontId="5" fillId="12" borderId="36" xfId="0" applyFont="1" applyFill="1" applyBorder="1" applyAlignment="1" applyProtection="1">
      <alignment horizontal="center" vertical="center" wrapText="1"/>
      <protection hidden="1"/>
    </xf>
    <xf numFmtId="0" fontId="5" fillId="12" borderId="37" xfId="0" applyFont="1" applyFill="1" applyBorder="1" applyAlignment="1" applyProtection="1">
      <alignment horizontal="center" vertical="center" wrapText="1"/>
      <protection hidden="1"/>
    </xf>
    <xf numFmtId="0" fontId="5" fillId="12" borderId="39" xfId="0" applyFont="1" applyFill="1" applyBorder="1" applyAlignment="1" applyProtection="1">
      <alignment horizontal="center" vertical="center" wrapText="1" shrinkToFit="1"/>
      <protection hidden="1"/>
    </xf>
    <xf numFmtId="0" fontId="5" fillId="13" borderId="36" xfId="0" applyFont="1" applyFill="1" applyBorder="1" applyAlignment="1" applyProtection="1">
      <alignment horizontal="center" vertical="center" wrapText="1"/>
      <protection hidden="1"/>
    </xf>
    <xf numFmtId="0" fontId="5" fillId="13" borderId="37" xfId="0" applyFont="1" applyFill="1" applyBorder="1" applyAlignment="1" applyProtection="1">
      <alignment horizontal="center" vertical="center" wrapText="1"/>
      <protection hidden="1"/>
    </xf>
    <xf numFmtId="0" fontId="5" fillId="13" borderId="39" xfId="0" applyFont="1" applyFill="1" applyBorder="1" applyAlignment="1" applyProtection="1">
      <alignment horizontal="center" vertical="center" wrapText="1"/>
      <protection hidden="1"/>
    </xf>
    <xf numFmtId="0" fontId="5" fillId="16" borderId="36" xfId="0" applyFont="1" applyFill="1" applyBorder="1" applyAlignment="1" applyProtection="1">
      <alignment horizontal="center" vertical="center" wrapText="1"/>
      <protection hidden="1"/>
    </xf>
    <xf numFmtId="0" fontId="5" fillId="16" borderId="37" xfId="0" applyFont="1" applyFill="1" applyBorder="1" applyAlignment="1" applyProtection="1">
      <alignment horizontal="center" vertical="center" wrapText="1"/>
      <protection hidden="1"/>
    </xf>
    <xf numFmtId="0" fontId="5" fillId="16" borderId="46" xfId="0" applyFont="1" applyFill="1" applyBorder="1" applyAlignment="1" applyProtection="1">
      <alignment horizontal="center" vertical="center" wrapText="1"/>
      <protection hidden="1"/>
    </xf>
    <xf numFmtId="0" fontId="5" fillId="16" borderId="3" xfId="0" applyFont="1" applyFill="1" applyBorder="1" applyAlignment="1" applyProtection="1">
      <alignment horizontal="center" vertical="center" wrapText="1" shrinkToFit="1"/>
      <protection hidden="1"/>
    </xf>
    <xf numFmtId="0" fontId="5" fillId="17" borderId="36" xfId="0" applyFont="1" applyFill="1" applyBorder="1" applyAlignment="1" applyProtection="1">
      <alignment horizontal="center" vertical="center" wrapText="1"/>
      <protection hidden="1"/>
    </xf>
    <xf numFmtId="0" fontId="5" fillId="17" borderId="37" xfId="0" applyFont="1" applyFill="1" applyBorder="1" applyAlignment="1" applyProtection="1">
      <alignment horizontal="center" vertical="center" wrapText="1"/>
      <protection hidden="1"/>
    </xf>
    <xf numFmtId="0" fontId="5" fillId="17" borderId="39" xfId="0" applyFont="1" applyFill="1" applyBorder="1" applyAlignment="1" applyProtection="1">
      <alignment horizontal="center" vertical="center" wrapText="1"/>
      <protection hidden="1"/>
    </xf>
    <xf numFmtId="0" fontId="8" fillId="10" borderId="25" xfId="0" applyNumberFormat="1" applyFont="1" applyFill="1" applyBorder="1" applyAlignment="1" applyProtection="1">
      <alignment horizontal="center" vertical="center"/>
      <protection hidden="1"/>
    </xf>
    <xf numFmtId="0" fontId="8" fillId="3" borderId="26" xfId="0" applyNumberFormat="1" applyFont="1" applyFill="1" applyBorder="1" applyAlignment="1" applyProtection="1">
      <alignment horizontal="center" vertical="center"/>
      <protection hidden="1"/>
    </xf>
    <xf numFmtId="0" fontId="8" fillId="3" borderId="26" xfId="0" applyNumberFormat="1" applyFont="1" applyFill="1" applyBorder="1" applyAlignment="1" applyProtection="1">
      <alignment horizontal="center" vertical="center" wrapText="1"/>
      <protection hidden="1"/>
    </xf>
    <xf numFmtId="0" fontId="5" fillId="18" borderId="20" xfId="0" applyFont="1" applyFill="1" applyBorder="1" applyAlignment="1" applyProtection="1">
      <alignment horizontal="center" vertical="center" wrapText="1"/>
      <protection hidden="1"/>
    </xf>
    <xf numFmtId="0" fontId="5" fillId="9" borderId="23" xfId="0" applyFont="1" applyFill="1" applyBorder="1" applyAlignment="1" applyProtection="1">
      <alignment horizontal="center" vertical="center" wrapText="1"/>
      <protection hidden="1"/>
    </xf>
    <xf numFmtId="0" fontId="8" fillId="10" borderId="35" xfId="0" applyNumberFormat="1" applyFont="1" applyFill="1" applyBorder="1" applyAlignment="1" applyProtection="1">
      <alignment horizontal="center" vertical="center"/>
      <protection hidden="1"/>
    </xf>
    <xf numFmtId="0" fontId="8" fillId="10" borderId="18" xfId="0" applyNumberFormat="1" applyFont="1" applyFill="1" applyBorder="1" applyAlignment="1" applyProtection="1">
      <alignment horizontal="center" vertical="center"/>
      <protection hidden="1"/>
    </xf>
    <xf numFmtId="0" fontId="8" fillId="10" borderId="23" xfId="0" applyNumberFormat="1" applyFont="1" applyFill="1" applyBorder="1" applyAlignment="1" applyProtection="1">
      <alignment horizontal="center" vertical="center"/>
      <protection hidden="1"/>
    </xf>
    <xf numFmtId="0" fontId="14" fillId="3" borderId="0" xfId="0" applyFont="1" applyFill="1" applyBorder="1" applyAlignment="1" applyProtection="1">
      <protection hidden="1"/>
    </xf>
    <xf numFmtId="0" fontId="3" fillId="3" borderId="0" xfId="0" applyFont="1" applyFill="1" applyBorder="1" applyAlignment="1" applyProtection="1">
      <alignment horizontal="center" vertical="center"/>
      <protection hidden="1"/>
    </xf>
    <xf numFmtId="0" fontId="5" fillId="8" borderId="46" xfId="0" applyFont="1" applyFill="1" applyBorder="1" applyAlignment="1" applyProtection="1">
      <alignment horizontal="center" vertical="center" wrapText="1"/>
      <protection hidden="1"/>
    </xf>
    <xf numFmtId="0" fontId="5" fillId="8" borderId="38" xfId="0" applyFont="1" applyFill="1" applyBorder="1" applyAlignment="1" applyProtection="1">
      <alignment horizontal="center" vertical="center" wrapText="1"/>
      <protection hidden="1"/>
    </xf>
    <xf numFmtId="165" fontId="4" fillId="10" borderId="35" xfId="0" applyNumberFormat="1" applyFont="1" applyFill="1" applyBorder="1" applyAlignment="1" applyProtection="1">
      <alignment horizontal="center" vertical="center"/>
      <protection hidden="1"/>
    </xf>
    <xf numFmtId="165" fontId="4" fillId="10" borderId="18" xfId="0" applyNumberFormat="1" applyFont="1" applyFill="1" applyBorder="1" applyAlignment="1" applyProtection="1">
      <alignment horizontal="center" vertical="center"/>
      <protection hidden="1"/>
    </xf>
    <xf numFmtId="0" fontId="4" fillId="10" borderId="25" xfId="0" applyNumberFormat="1" applyFont="1" applyFill="1" applyBorder="1" applyAlignment="1" applyProtection="1">
      <alignment horizontal="center" vertical="center"/>
      <protection hidden="1"/>
    </xf>
    <xf numFmtId="0" fontId="4" fillId="0" borderId="17" xfId="0" applyNumberFormat="1" applyFont="1" applyFill="1" applyBorder="1" applyAlignment="1" applyProtection="1">
      <alignment horizontal="center" vertical="center" shrinkToFit="1"/>
      <protection hidden="1"/>
    </xf>
    <xf numFmtId="0" fontId="4" fillId="0" borderId="22" xfId="0" applyNumberFormat="1" applyFont="1" applyFill="1" applyBorder="1" applyAlignment="1" applyProtection="1">
      <alignment horizontal="center" vertical="center" shrinkToFit="1"/>
      <protection hidden="1"/>
    </xf>
    <xf numFmtId="165" fontId="4" fillId="0" borderId="29" xfId="0" applyNumberFormat="1" applyFont="1" applyFill="1" applyBorder="1" applyAlignment="1" applyProtection="1">
      <alignment horizontal="center" vertical="center"/>
      <protection hidden="1"/>
    </xf>
    <xf numFmtId="165" fontId="4" fillId="0" borderId="30" xfId="0" applyNumberFormat="1" applyFont="1" applyFill="1" applyBorder="1" applyAlignment="1" applyProtection="1">
      <alignment horizontal="center" vertical="center"/>
      <protection hidden="1"/>
    </xf>
    <xf numFmtId="0" fontId="17" fillId="0" borderId="25" xfId="0" applyFont="1" applyFill="1" applyBorder="1" applyAlignment="1" applyProtection="1">
      <alignment horizontal="center" vertical="center"/>
      <protection hidden="1"/>
    </xf>
    <xf numFmtId="0" fontId="17" fillId="0" borderId="15" xfId="0" applyFont="1" applyFill="1" applyBorder="1" applyAlignment="1" applyProtection="1">
      <alignment horizontal="center" vertical="center"/>
      <protection hidden="1"/>
    </xf>
    <xf numFmtId="0" fontId="5" fillId="9" borderId="46" xfId="0" applyFont="1" applyFill="1" applyBorder="1" applyAlignment="1" applyProtection="1">
      <alignment horizontal="center" vertical="center" wrapText="1"/>
      <protection hidden="1"/>
    </xf>
    <xf numFmtId="0" fontId="5" fillId="9" borderId="38" xfId="0" applyFont="1" applyFill="1" applyBorder="1" applyAlignment="1" applyProtection="1">
      <alignment horizontal="center" vertical="center" wrapText="1"/>
      <protection hidden="1"/>
    </xf>
    <xf numFmtId="0" fontId="4" fillId="0" borderId="17" xfId="0" applyNumberFormat="1" applyFont="1" applyFill="1" applyBorder="1" applyAlignment="1" applyProtection="1">
      <alignment horizontal="center" vertical="center"/>
      <protection hidden="1"/>
    </xf>
    <xf numFmtId="0" fontId="4" fillId="0" borderId="22" xfId="0" applyNumberFormat="1" applyFont="1" applyFill="1" applyBorder="1" applyAlignment="1" applyProtection="1">
      <alignment horizontal="center" vertical="center"/>
      <protection hidden="1"/>
    </xf>
    <xf numFmtId="0" fontId="5" fillId="12" borderId="46" xfId="0" applyFont="1" applyFill="1" applyBorder="1" applyAlignment="1" applyProtection="1">
      <alignment horizontal="center" vertical="center" wrapText="1"/>
      <protection hidden="1"/>
    </xf>
    <xf numFmtId="1" fontId="4" fillId="0" borderId="29" xfId="0" applyNumberFormat="1" applyFont="1" applyBorder="1" applyAlignment="1" applyProtection="1">
      <alignment horizontal="center"/>
      <protection hidden="1"/>
    </xf>
    <xf numFmtId="1" fontId="4" fillId="0" borderId="30" xfId="0" applyNumberFormat="1" applyFont="1" applyBorder="1" applyAlignment="1" applyProtection="1">
      <alignment horizontal="center"/>
      <protection hidden="1"/>
    </xf>
    <xf numFmtId="1" fontId="4" fillId="0" borderId="31" xfId="0" applyNumberFormat="1" applyFont="1" applyBorder="1" applyAlignment="1" applyProtection="1">
      <alignment horizontal="center"/>
      <protection hidden="1"/>
    </xf>
    <xf numFmtId="0" fontId="5" fillId="12" borderId="38" xfId="0" applyFont="1" applyFill="1" applyBorder="1" applyAlignment="1" applyProtection="1">
      <alignment horizontal="center" vertical="center" wrapText="1"/>
      <protection hidden="1"/>
    </xf>
    <xf numFmtId="164" fontId="4" fillId="11" borderId="23" xfId="0" applyNumberFormat="1" applyFont="1" applyFill="1" applyBorder="1" applyAlignment="1" applyProtection="1">
      <alignment horizontal="center" vertical="center"/>
      <protection hidden="1"/>
    </xf>
    <xf numFmtId="0" fontId="5" fillId="12" borderId="39" xfId="0" applyFont="1" applyFill="1" applyBorder="1" applyAlignment="1" applyProtection="1">
      <alignment horizontal="center" vertical="center" wrapText="1"/>
      <protection hidden="1"/>
    </xf>
    <xf numFmtId="164" fontId="4" fillId="11" borderId="31" xfId="0" applyNumberFormat="1" applyFont="1" applyFill="1" applyBorder="1" applyAlignment="1" applyProtection="1">
      <alignment horizontal="center" vertical="center"/>
      <protection hidden="1"/>
    </xf>
    <xf numFmtId="0" fontId="5" fillId="13" borderId="46" xfId="0" applyFont="1" applyFill="1" applyBorder="1" applyAlignment="1" applyProtection="1">
      <alignment horizontal="center" vertical="center" wrapText="1"/>
      <protection hidden="1"/>
    </xf>
    <xf numFmtId="0" fontId="5" fillId="13" borderId="38" xfId="0" applyFont="1" applyFill="1" applyBorder="1" applyAlignment="1" applyProtection="1">
      <alignment horizontal="center" vertical="center" wrapText="1"/>
      <protection hidden="1"/>
    </xf>
    <xf numFmtId="0" fontId="5" fillId="17" borderId="46" xfId="0" applyFont="1" applyFill="1" applyBorder="1" applyAlignment="1" applyProtection="1">
      <alignment horizontal="center" vertical="center" wrapText="1"/>
      <protection hidden="1"/>
    </xf>
    <xf numFmtId="0" fontId="4" fillId="14" borderId="15" xfId="0" applyFont="1" applyFill="1" applyBorder="1" applyAlignment="1" applyProtection="1">
      <alignment horizontal="center" vertical="center"/>
      <protection hidden="1"/>
    </xf>
    <xf numFmtId="0" fontId="4" fillId="0" borderId="29" xfId="0" applyNumberFormat="1" applyFont="1" applyFill="1" applyBorder="1" applyAlignment="1" applyProtection="1">
      <alignment horizontal="center" vertical="center"/>
      <protection hidden="1"/>
    </xf>
    <xf numFmtId="0" fontId="4" fillId="0" borderId="30" xfId="0" applyNumberFormat="1" applyFont="1" applyFill="1" applyBorder="1" applyAlignment="1" applyProtection="1">
      <alignment horizontal="center" vertical="center"/>
      <protection hidden="1"/>
    </xf>
    <xf numFmtId="0" fontId="4" fillId="3" borderId="30" xfId="0" applyNumberFormat="1" applyFont="1" applyFill="1" applyBorder="1" applyAlignment="1" applyProtection="1">
      <alignment horizontal="center" vertical="center"/>
      <protection hidden="1"/>
    </xf>
    <xf numFmtId="165" fontId="4" fillId="10" borderId="25" xfId="0" applyNumberFormat="1" applyFont="1" applyFill="1" applyBorder="1" applyAlignment="1" applyProtection="1">
      <alignment horizontal="center" vertical="center"/>
      <protection hidden="1"/>
    </xf>
    <xf numFmtId="165" fontId="4" fillId="0" borderId="34" xfId="0" applyNumberFormat="1" applyFont="1" applyFill="1" applyBorder="1" applyAlignment="1" applyProtection="1">
      <alignment horizontal="center" vertical="center"/>
      <protection hidden="1"/>
    </xf>
    <xf numFmtId="165" fontId="4" fillId="14" borderId="15" xfId="0" applyNumberFormat="1" applyFont="1" applyFill="1" applyBorder="1" applyAlignment="1" applyProtection="1">
      <alignment horizontal="center" vertical="center"/>
      <protection hidden="1"/>
    </xf>
    <xf numFmtId="165" fontId="4" fillId="14" borderId="17" xfId="0" applyNumberFormat="1" applyFont="1" applyFill="1" applyBorder="1" applyAlignment="1" applyProtection="1">
      <alignment horizontal="center" vertical="center"/>
      <protection hidden="1"/>
    </xf>
    <xf numFmtId="165" fontId="4" fillId="10" borderId="15" xfId="0" applyNumberFormat="1" applyFont="1" applyFill="1" applyBorder="1" applyAlignment="1" applyProtection="1">
      <alignment horizontal="center" vertical="center"/>
      <protection hidden="1"/>
    </xf>
    <xf numFmtId="165" fontId="4" fillId="0" borderId="17" xfId="0" applyNumberFormat="1" applyFont="1" applyFill="1" applyBorder="1" applyAlignment="1" applyProtection="1">
      <alignment horizontal="center" vertical="center"/>
      <protection hidden="1"/>
    </xf>
    <xf numFmtId="0" fontId="5" fillId="16" borderId="38" xfId="0" applyFont="1" applyFill="1" applyBorder="1" applyAlignment="1" applyProtection="1">
      <alignment horizontal="center" vertical="center" wrapText="1"/>
      <protection hidden="1"/>
    </xf>
    <xf numFmtId="0" fontId="8" fillId="10" borderId="18" xfId="0" applyNumberFormat="1" applyFont="1" applyFill="1" applyBorder="1" applyAlignment="1" applyProtection="1">
      <alignment horizontal="center" vertical="center" shrinkToFit="1"/>
      <protection hidden="1"/>
    </xf>
    <xf numFmtId="0" fontId="8" fillId="10" borderId="23" xfId="0" applyNumberFormat="1" applyFont="1" applyFill="1" applyBorder="1" applyAlignment="1" applyProtection="1">
      <alignment horizontal="center" vertical="center" shrinkToFit="1"/>
      <protection hidden="1"/>
    </xf>
    <xf numFmtId="0" fontId="5" fillId="16" borderId="39" xfId="0" applyFont="1" applyFill="1" applyBorder="1" applyAlignment="1" applyProtection="1">
      <alignment horizontal="center" vertical="center" wrapText="1"/>
      <protection hidden="1"/>
    </xf>
    <xf numFmtId="1" fontId="4" fillId="0" borderId="34" xfId="0" applyNumberFormat="1" applyFont="1" applyBorder="1" applyAlignment="1" applyProtection="1">
      <alignment horizontal="center"/>
      <protection hidden="1"/>
    </xf>
    <xf numFmtId="1" fontId="4" fillId="0" borderId="17" xfId="0" applyNumberFormat="1" applyFont="1" applyBorder="1" applyAlignment="1" applyProtection="1">
      <alignment horizontal="center"/>
      <protection hidden="1"/>
    </xf>
    <xf numFmtId="0" fontId="4" fillId="0" borderId="17" xfId="0" applyNumberFormat="1" applyFont="1" applyBorder="1" applyAlignment="1" applyProtection="1">
      <alignment horizontal="center" vertical="center"/>
      <protection hidden="1"/>
    </xf>
    <xf numFmtId="0" fontId="4" fillId="0" borderId="22" xfId="0" applyNumberFormat="1" applyFont="1" applyBorder="1" applyAlignment="1" applyProtection="1">
      <alignment horizontal="center" vertical="center"/>
      <protection hidden="1"/>
    </xf>
    <xf numFmtId="0" fontId="4" fillId="0" borderId="29" xfId="0" applyNumberFormat="1" applyFont="1" applyFill="1" applyBorder="1" applyAlignment="1" applyProtection="1">
      <alignment horizontal="center" vertical="center" shrinkToFit="1"/>
      <protection hidden="1"/>
    </xf>
    <xf numFmtId="0" fontId="4" fillId="0" borderId="30" xfId="0" applyNumberFormat="1" applyFont="1" applyFill="1" applyBorder="1" applyAlignment="1" applyProtection="1">
      <alignment horizontal="center" vertical="center" shrinkToFit="1"/>
      <protection hidden="1"/>
    </xf>
    <xf numFmtId="0" fontId="8" fillId="3" borderId="30" xfId="0" applyNumberFormat="1" applyFont="1" applyFill="1" applyBorder="1" applyAlignment="1" applyProtection="1">
      <alignment horizontal="center" vertical="center" shrinkToFit="1"/>
      <protection hidden="1"/>
    </xf>
    <xf numFmtId="0" fontId="8" fillId="3" borderId="31" xfId="0" applyNumberFormat="1" applyFont="1" applyFill="1" applyBorder="1" applyAlignment="1" applyProtection="1">
      <alignment horizontal="center" vertical="center" shrinkToFit="1"/>
      <protection hidden="1"/>
    </xf>
    <xf numFmtId="0" fontId="17" fillId="0" borderId="35" xfId="0" applyFont="1" applyFill="1" applyBorder="1" applyAlignment="1" applyProtection="1">
      <alignment horizontal="center" vertical="center"/>
      <protection hidden="1"/>
    </xf>
    <xf numFmtId="0" fontId="17" fillId="0" borderId="18" xfId="0" applyFont="1" applyFill="1" applyBorder="1" applyAlignment="1" applyProtection="1">
      <alignment horizontal="center" vertical="center"/>
      <protection hidden="1"/>
    </xf>
    <xf numFmtId="0" fontId="4" fillId="14" borderId="18" xfId="0" applyFont="1" applyFill="1" applyBorder="1" applyAlignment="1" applyProtection="1">
      <alignment horizontal="center" vertical="center"/>
      <protection hidden="1"/>
    </xf>
    <xf numFmtId="0" fontId="8" fillId="14" borderId="18" xfId="0" applyFont="1" applyFill="1" applyBorder="1" applyAlignment="1" applyProtection="1">
      <alignment horizontal="center" vertical="center"/>
      <protection hidden="1"/>
    </xf>
    <xf numFmtId="0" fontId="8" fillId="14" borderId="23" xfId="0" applyFont="1" applyFill="1" applyBorder="1" applyAlignment="1" applyProtection="1">
      <alignment horizontal="center" vertical="center"/>
      <protection hidden="1"/>
    </xf>
    <xf numFmtId="0" fontId="8" fillId="14" borderId="15" xfId="0" applyFont="1" applyFill="1" applyBorder="1" applyAlignment="1" applyProtection="1">
      <alignment horizontal="center" vertical="center"/>
      <protection hidden="1"/>
    </xf>
    <xf numFmtId="0" fontId="8" fillId="14" borderId="17" xfId="0" applyFont="1" applyFill="1" applyBorder="1" applyAlignment="1" applyProtection="1">
      <alignment horizontal="center" vertical="center"/>
      <protection hidden="1"/>
    </xf>
    <xf numFmtId="0" fontId="8" fillId="14" borderId="20" xfId="0" applyFont="1" applyFill="1" applyBorder="1" applyAlignment="1" applyProtection="1">
      <alignment horizontal="center" vertical="center"/>
      <protection hidden="1"/>
    </xf>
    <xf numFmtId="0" fontId="8" fillId="14" borderId="22" xfId="0" applyFont="1" applyFill="1" applyBorder="1" applyAlignment="1" applyProtection="1">
      <alignment horizontal="center" vertical="center"/>
      <protection hidden="1"/>
    </xf>
    <xf numFmtId="0" fontId="5" fillId="17" borderId="38" xfId="0" applyFont="1" applyFill="1" applyBorder="1" applyAlignment="1" applyProtection="1">
      <alignment horizontal="center" vertical="center" wrapText="1"/>
      <protection hidden="1"/>
    </xf>
    <xf numFmtId="1" fontId="4" fillId="14" borderId="18" xfId="0" applyNumberFormat="1" applyFont="1" applyFill="1" applyBorder="1" applyAlignment="1" applyProtection="1">
      <alignment horizontal="center" vertical="center"/>
      <protection hidden="1"/>
    </xf>
    <xf numFmtId="1" fontId="4" fillId="14" borderId="23" xfId="0" applyNumberFormat="1" applyFont="1" applyFill="1" applyBorder="1" applyAlignment="1" applyProtection="1">
      <alignment horizontal="center" vertical="center"/>
      <protection hidden="1"/>
    </xf>
    <xf numFmtId="1" fontId="4" fillId="0" borderId="22" xfId="0" applyNumberFormat="1" applyFont="1" applyBorder="1" applyAlignment="1" applyProtection="1">
      <alignment horizontal="center"/>
      <protection hidden="1"/>
    </xf>
    <xf numFmtId="1" fontId="4" fillId="14" borderId="30" xfId="0" applyNumberFormat="1" applyFont="1" applyFill="1" applyBorder="1" applyAlignment="1" applyProtection="1">
      <alignment horizontal="center" vertical="center"/>
      <protection hidden="1"/>
    </xf>
    <xf numFmtId="1" fontId="4" fillId="14" borderId="31" xfId="0" applyNumberFormat="1" applyFont="1" applyFill="1" applyBorder="1" applyAlignment="1" applyProtection="1">
      <alignment horizontal="center" vertical="center"/>
      <protection hidden="1"/>
    </xf>
    <xf numFmtId="0" fontId="4" fillId="14" borderId="23" xfId="0" applyFont="1" applyFill="1" applyBorder="1" applyAlignment="1" applyProtection="1">
      <alignment horizontal="center" vertical="center"/>
      <protection hidden="1"/>
    </xf>
    <xf numFmtId="0" fontId="4" fillId="14" borderId="17" xfId="0" applyFont="1" applyFill="1" applyBorder="1" applyAlignment="1" applyProtection="1">
      <alignment horizontal="center" vertical="center"/>
      <protection hidden="1"/>
    </xf>
    <xf numFmtId="0" fontId="4" fillId="14" borderId="20" xfId="0" applyFont="1" applyFill="1" applyBorder="1" applyAlignment="1" applyProtection="1">
      <alignment horizontal="center" vertical="center"/>
      <protection hidden="1"/>
    </xf>
    <xf numFmtId="0" fontId="4" fillId="14" borderId="22" xfId="0" applyFont="1" applyFill="1" applyBorder="1" applyAlignment="1" applyProtection="1">
      <alignment horizontal="center" vertical="center"/>
      <protection hidden="1"/>
    </xf>
    <xf numFmtId="0" fontId="4" fillId="14" borderId="35" xfId="0" applyFont="1" applyFill="1" applyBorder="1" applyAlignment="1" applyProtection="1">
      <alignment horizontal="center" vertical="center"/>
      <protection hidden="1"/>
    </xf>
    <xf numFmtId="0" fontId="17" fillId="0" borderId="13" xfId="0" applyFont="1" applyFill="1" applyBorder="1" applyAlignment="1" applyProtection="1">
      <alignment horizontal="center" vertical="center"/>
      <protection hidden="1"/>
    </xf>
    <xf numFmtId="1" fontId="11" fillId="0" borderId="50" xfId="0" applyNumberFormat="1" applyFont="1" applyFill="1" applyBorder="1" applyAlignment="1" applyProtection="1">
      <alignment horizontal="center" vertical="center"/>
      <protection hidden="1"/>
    </xf>
    <xf numFmtId="1" fontId="4" fillId="0" borderId="17" xfId="0" applyNumberFormat="1" applyFont="1" applyBorder="1" applyAlignment="1" applyProtection="1">
      <alignment horizontal="center" vertical="center"/>
      <protection hidden="1"/>
    </xf>
    <xf numFmtId="165" fontId="4" fillId="3" borderId="17" xfId="0" applyNumberFormat="1" applyFont="1" applyFill="1" applyBorder="1" applyAlignment="1" applyProtection="1">
      <alignment horizontal="center" vertical="center"/>
      <protection hidden="1"/>
    </xf>
    <xf numFmtId="0" fontId="17" fillId="0" borderId="23" xfId="0" applyFont="1" applyFill="1" applyBorder="1" applyAlignment="1" applyProtection="1">
      <alignment horizontal="center" vertical="center"/>
      <protection hidden="1"/>
    </xf>
    <xf numFmtId="165" fontId="4" fillId="10" borderId="20" xfId="0" applyNumberFormat="1" applyFont="1" applyFill="1" applyBorder="1" applyAlignment="1" applyProtection="1">
      <alignment horizontal="center" vertical="center"/>
      <protection hidden="1"/>
    </xf>
    <xf numFmtId="165" fontId="4" fillId="3" borderId="22" xfId="0" applyNumberFormat="1" applyFont="1" applyFill="1" applyBorder="1" applyAlignment="1" applyProtection="1">
      <alignment horizontal="center" vertical="center"/>
      <protection hidden="1"/>
    </xf>
    <xf numFmtId="1" fontId="4" fillId="10" borderId="53" xfId="0" applyNumberFormat="1" applyFont="1" applyFill="1" applyBorder="1" applyAlignment="1" applyProtection="1">
      <alignment horizontal="center"/>
      <protection hidden="1"/>
    </xf>
    <xf numFmtId="1" fontId="4" fillId="0" borderId="54" xfId="0" applyNumberFormat="1" applyFont="1" applyBorder="1" applyAlignment="1" applyProtection="1">
      <alignment horizontal="center"/>
      <protection hidden="1"/>
    </xf>
    <xf numFmtId="1" fontId="4" fillId="10" borderId="54" xfId="0" applyNumberFormat="1" applyFont="1" applyFill="1" applyBorder="1" applyAlignment="1" applyProtection="1">
      <alignment horizontal="center"/>
      <protection hidden="1"/>
    </xf>
    <xf numFmtId="1" fontId="4" fillId="0" borderId="55" xfId="0" applyNumberFormat="1" applyFont="1" applyBorder="1" applyAlignment="1" applyProtection="1">
      <alignment horizontal="center"/>
      <protection hidden="1"/>
    </xf>
    <xf numFmtId="0" fontId="4" fillId="10" borderId="53" xfId="0" applyNumberFormat="1" applyFont="1" applyFill="1" applyBorder="1" applyAlignment="1" applyProtection="1">
      <alignment horizontal="center" vertical="center"/>
      <protection hidden="1"/>
    </xf>
    <xf numFmtId="0" fontId="4" fillId="0" borderId="54" xfId="0" applyNumberFormat="1" applyFont="1" applyFill="1" applyBorder="1" applyAlignment="1" applyProtection="1">
      <alignment horizontal="center" vertical="center"/>
      <protection hidden="1"/>
    </xf>
    <xf numFmtId="0" fontId="4" fillId="10" borderId="54" xfId="0" applyNumberFormat="1" applyFont="1" applyFill="1" applyBorder="1" applyAlignment="1" applyProtection="1">
      <alignment horizontal="center" vertical="center" shrinkToFit="1"/>
      <protection hidden="1"/>
    </xf>
    <xf numFmtId="0" fontId="4" fillId="0" borderId="56" xfId="0" applyNumberFormat="1" applyFont="1" applyFill="1" applyBorder="1" applyAlignment="1" applyProtection="1">
      <alignment horizontal="center" vertical="center" shrinkToFit="1"/>
      <protection hidden="1"/>
    </xf>
    <xf numFmtId="164" fontId="4" fillId="11" borderId="57" xfId="0" applyNumberFormat="1" applyFont="1" applyFill="1" applyBorder="1" applyAlignment="1" applyProtection="1">
      <alignment horizontal="center" vertical="center"/>
      <protection hidden="1"/>
    </xf>
    <xf numFmtId="164" fontId="4" fillId="11" borderId="54" xfId="0" applyNumberFormat="1" applyFont="1" applyFill="1" applyBorder="1" applyAlignment="1" applyProtection="1">
      <alignment horizontal="center" vertical="center"/>
      <protection hidden="1"/>
    </xf>
    <xf numFmtId="164" fontId="4" fillId="11" borderId="55" xfId="0" applyNumberFormat="1" applyFont="1" applyFill="1" applyBorder="1" applyAlignment="1" applyProtection="1">
      <alignment horizontal="center" vertical="center"/>
      <protection hidden="1"/>
    </xf>
    <xf numFmtId="1" fontId="11" fillId="0" borderId="56" xfId="0" applyNumberFormat="1" applyFont="1" applyFill="1" applyBorder="1" applyAlignment="1" applyProtection="1">
      <alignment horizontal="center" vertical="center"/>
      <protection hidden="1"/>
    </xf>
    <xf numFmtId="0" fontId="4" fillId="10" borderId="54" xfId="0" applyNumberFormat="1" applyFont="1" applyFill="1" applyBorder="1" applyAlignment="1" applyProtection="1">
      <alignment horizontal="center" vertical="center"/>
      <protection hidden="1"/>
    </xf>
    <xf numFmtId="0" fontId="4" fillId="0" borderId="56" xfId="0" applyNumberFormat="1" applyFont="1" applyFill="1" applyBorder="1" applyAlignment="1" applyProtection="1">
      <alignment horizontal="center" vertical="center"/>
      <protection hidden="1"/>
    </xf>
    <xf numFmtId="0" fontId="17" fillId="0" borderId="53" xfId="0" applyFont="1" applyFill="1" applyBorder="1" applyAlignment="1" applyProtection="1">
      <alignment horizontal="center" vertical="center"/>
      <protection hidden="1"/>
    </xf>
    <xf numFmtId="0" fontId="17" fillId="0" borderId="54" xfId="0" applyFont="1" applyFill="1" applyBorder="1" applyAlignment="1" applyProtection="1">
      <alignment horizontal="center" vertical="center"/>
      <protection hidden="1"/>
    </xf>
    <xf numFmtId="164" fontId="4" fillId="11" borderId="20" xfId="0" applyNumberFormat="1" applyFont="1" applyFill="1" applyBorder="1" applyAlignment="1" applyProtection="1">
      <alignment horizontal="center" vertical="center"/>
      <protection hidden="1"/>
    </xf>
    <xf numFmtId="1" fontId="4" fillId="3" borderId="21" xfId="0" applyNumberFormat="1" applyFont="1" applyFill="1" applyBorder="1" applyAlignment="1" applyProtection="1">
      <alignment horizontal="center" vertical="center"/>
      <protection hidden="1"/>
    </xf>
    <xf numFmtId="0" fontId="4" fillId="10" borderId="16" xfId="0" applyFont="1" applyFill="1" applyBorder="1" applyAlignment="1" applyProtection="1">
      <alignment horizontal="center" vertical="center"/>
      <protection hidden="1"/>
    </xf>
    <xf numFmtId="0" fontId="4" fillId="10" borderId="21" xfId="0" applyFont="1" applyFill="1" applyBorder="1" applyAlignment="1" applyProtection="1">
      <alignment horizontal="center" vertical="center"/>
      <protection hidden="1"/>
    </xf>
    <xf numFmtId="0" fontId="4" fillId="10" borderId="26" xfId="0" applyFont="1" applyFill="1" applyBorder="1" applyAlignment="1" applyProtection="1">
      <alignment horizontal="center" vertical="center"/>
      <protection hidden="1"/>
    </xf>
    <xf numFmtId="0" fontId="5" fillId="9" borderId="21" xfId="0" applyFont="1" applyFill="1" applyBorder="1" applyAlignment="1" applyProtection="1">
      <alignment horizontal="center" vertical="center" wrapText="1"/>
      <protection hidden="1"/>
    </xf>
    <xf numFmtId="0" fontId="5" fillId="18" borderId="21" xfId="0" applyFont="1" applyFill="1" applyBorder="1" applyAlignment="1" applyProtection="1">
      <alignment horizontal="center" vertical="center" wrapText="1"/>
      <protection hidden="1"/>
    </xf>
    <xf numFmtId="0" fontId="4" fillId="3" borderId="17" xfId="0" applyNumberFormat="1" applyFont="1" applyFill="1" applyBorder="1" applyAlignment="1" applyProtection="1">
      <alignment horizontal="center" vertical="center"/>
      <protection hidden="1"/>
    </xf>
    <xf numFmtId="0" fontId="4" fillId="10" borderId="23" xfId="0" applyNumberFormat="1" applyFont="1" applyFill="1" applyBorder="1" applyAlignment="1" applyProtection="1">
      <alignment horizontal="center" vertical="center"/>
      <protection hidden="1"/>
    </xf>
    <xf numFmtId="1" fontId="4" fillId="10" borderId="52" xfId="0" applyNumberFormat="1" applyFont="1" applyFill="1" applyBorder="1" applyAlignment="1" applyProtection="1">
      <alignment horizontal="center" vertical="center"/>
      <protection hidden="1"/>
    </xf>
    <xf numFmtId="1" fontId="4" fillId="10" borderId="18" xfId="0" applyNumberFormat="1" applyFont="1" applyFill="1" applyBorder="1" applyAlignment="1" applyProtection="1">
      <alignment horizontal="center" vertical="center"/>
      <protection hidden="1"/>
    </xf>
    <xf numFmtId="1" fontId="4" fillId="10" borderId="23" xfId="0" applyNumberFormat="1" applyFont="1" applyFill="1" applyBorder="1" applyAlignment="1" applyProtection="1">
      <alignment horizontal="center" vertical="center"/>
      <protection hidden="1"/>
    </xf>
    <xf numFmtId="1" fontId="4" fillId="10" borderId="35" xfId="0" applyNumberFormat="1" applyFont="1" applyFill="1" applyBorder="1" applyAlignment="1" applyProtection="1">
      <alignment horizontal="center"/>
      <protection hidden="1"/>
    </xf>
    <xf numFmtId="1" fontId="4" fillId="10" borderId="18" xfId="0" applyNumberFormat="1" applyFont="1" applyFill="1" applyBorder="1" applyAlignment="1" applyProtection="1">
      <alignment horizontal="center"/>
      <protection hidden="1"/>
    </xf>
    <xf numFmtId="1" fontId="4" fillId="10" borderId="57" xfId="0" applyNumberFormat="1" applyFont="1" applyFill="1" applyBorder="1" applyAlignment="1" applyProtection="1">
      <alignment horizontal="center"/>
      <protection hidden="1"/>
    </xf>
    <xf numFmtId="1" fontId="4" fillId="10" borderId="23" xfId="0" applyNumberFormat="1" applyFont="1" applyFill="1" applyBorder="1" applyAlignment="1" applyProtection="1">
      <alignment horizontal="center"/>
      <protection hidden="1"/>
    </xf>
    <xf numFmtId="0" fontId="4" fillId="0" borderId="0" xfId="0" applyFont="1" applyBorder="1" applyAlignment="1" applyProtection="1">
      <alignment horizontal="center" vertical="center"/>
      <protection hidden="1"/>
    </xf>
    <xf numFmtId="0" fontId="5" fillId="12" borderId="1" xfId="0" applyFont="1" applyFill="1" applyBorder="1" applyAlignment="1" applyProtection="1">
      <alignment horizontal="center" vertical="center" wrapText="1"/>
      <protection hidden="1"/>
    </xf>
    <xf numFmtId="1" fontId="4" fillId="3" borderId="18" xfId="0" applyNumberFormat="1" applyFont="1" applyFill="1" applyBorder="1" applyAlignment="1" applyProtection="1">
      <alignment horizontal="center" vertical="center"/>
      <protection hidden="1"/>
    </xf>
    <xf numFmtId="1" fontId="4" fillId="3" borderId="23" xfId="0" applyNumberFormat="1" applyFont="1" applyFill="1" applyBorder="1" applyAlignment="1" applyProtection="1">
      <alignment horizontal="center" vertical="center"/>
      <protection hidden="1"/>
    </xf>
    <xf numFmtId="1" fontId="4" fillId="3" borderId="35" xfId="0" applyNumberFormat="1" applyFont="1" applyFill="1" applyBorder="1" applyAlignment="1" applyProtection="1">
      <alignment horizontal="center"/>
      <protection hidden="1"/>
    </xf>
    <xf numFmtId="1" fontId="4" fillId="3" borderId="18" xfId="0" applyNumberFormat="1" applyFont="1" applyFill="1" applyBorder="1" applyAlignment="1" applyProtection="1">
      <alignment horizontal="center"/>
      <protection hidden="1"/>
    </xf>
    <xf numFmtId="1" fontId="4" fillId="3" borderId="57" xfId="0" applyNumberFormat="1" applyFont="1" applyFill="1" applyBorder="1" applyAlignment="1" applyProtection="1">
      <alignment horizontal="center"/>
      <protection hidden="1"/>
    </xf>
    <xf numFmtId="1" fontId="4" fillId="3" borderId="23" xfId="0" applyNumberFormat="1" applyFont="1" applyFill="1" applyBorder="1" applyAlignment="1" applyProtection="1">
      <alignment horizontal="center"/>
      <protection hidden="1"/>
    </xf>
    <xf numFmtId="0" fontId="4" fillId="3" borderId="0" xfId="0" applyFont="1" applyFill="1" applyBorder="1" applyAlignment="1" applyProtection="1">
      <alignment vertical="center" wrapText="1"/>
      <protection hidden="1"/>
    </xf>
    <xf numFmtId="0" fontId="5" fillId="3" borderId="0" xfId="0" applyFont="1" applyFill="1" applyBorder="1" applyAlignment="1" applyProtection="1">
      <alignment vertical="center" wrapText="1"/>
      <protection hidden="1"/>
    </xf>
    <xf numFmtId="1" fontId="7" fillId="3" borderId="0" xfId="0" applyNumberFormat="1" applyFont="1" applyFill="1" applyBorder="1" applyAlignment="1" applyProtection="1">
      <alignment vertical="center" wrapText="1"/>
      <protection hidden="1"/>
    </xf>
    <xf numFmtId="0" fontId="4" fillId="3" borderId="0" xfId="0" applyFont="1" applyFill="1" applyBorder="1" applyAlignment="1" applyProtection="1">
      <alignment horizontal="center" vertical="center" wrapText="1"/>
      <protection hidden="1"/>
    </xf>
    <xf numFmtId="0" fontId="5" fillId="3" borderId="0" xfId="0" applyFont="1" applyFill="1" applyBorder="1" applyAlignment="1" applyProtection="1">
      <alignment horizontal="center" vertical="center" wrapText="1"/>
      <protection hidden="1"/>
    </xf>
    <xf numFmtId="0" fontId="8" fillId="3" borderId="0" xfId="0" applyNumberFormat="1" applyFont="1" applyFill="1" applyBorder="1" applyAlignment="1" applyProtection="1">
      <alignment horizontal="center" vertical="center" wrapText="1"/>
      <protection hidden="1"/>
    </xf>
    <xf numFmtId="0" fontId="1" fillId="3" borderId="0" xfId="0" applyFont="1" applyFill="1" applyBorder="1" applyAlignment="1" applyProtection="1">
      <alignment horizontal="left" vertical="top" wrapText="1"/>
      <protection hidden="1"/>
    </xf>
    <xf numFmtId="0" fontId="4" fillId="3" borderId="0" xfId="0" applyFont="1" applyFill="1" applyBorder="1" applyAlignment="1" applyProtection="1">
      <alignment horizontal="center" vertical="center"/>
      <protection hidden="1"/>
    </xf>
    <xf numFmtId="0" fontId="15" fillId="3" borderId="0" xfId="0" applyFont="1" applyFill="1" applyBorder="1" applyAlignment="1" applyProtection="1">
      <protection hidden="1"/>
    </xf>
    <xf numFmtId="49" fontId="10" fillId="3" borderId="0" xfId="0" applyNumberFormat="1" applyFont="1" applyFill="1" applyBorder="1" applyAlignment="1" applyProtection="1">
      <protection hidden="1"/>
    </xf>
    <xf numFmtId="0" fontId="10" fillId="3" borderId="0" xfId="0" applyFont="1" applyFill="1" applyBorder="1" applyProtection="1">
      <protection hidden="1"/>
    </xf>
    <xf numFmtId="0" fontId="1" fillId="3" borderId="0" xfId="0" applyFont="1" applyFill="1" applyBorder="1" applyAlignment="1" applyProtection="1">
      <alignment vertical="top" wrapText="1"/>
      <protection hidden="1"/>
    </xf>
    <xf numFmtId="0" fontId="0" fillId="19" borderId="9" xfId="0" applyFill="1" applyBorder="1" applyProtection="1">
      <protection hidden="1"/>
    </xf>
    <xf numFmtId="165" fontId="4" fillId="3" borderId="30" xfId="0" applyNumberFormat="1" applyFont="1" applyFill="1" applyBorder="1" applyAlignment="1" applyProtection="1">
      <alignment horizontal="center" vertical="center"/>
      <protection hidden="1"/>
    </xf>
    <xf numFmtId="165" fontId="4" fillId="3" borderId="31" xfId="0" applyNumberFormat="1" applyFont="1" applyFill="1" applyBorder="1" applyAlignment="1" applyProtection="1">
      <alignment horizontal="center" vertical="center"/>
      <protection hidden="1"/>
    </xf>
    <xf numFmtId="0" fontId="17" fillId="0" borderId="20" xfId="0" applyFont="1" applyFill="1" applyBorder="1" applyAlignment="1" applyProtection="1">
      <alignment horizontal="center" vertical="center"/>
      <protection hidden="1"/>
    </xf>
    <xf numFmtId="1" fontId="4" fillId="10" borderId="25" xfId="0" applyNumberFormat="1" applyFont="1" applyFill="1" applyBorder="1" applyAlignment="1" applyProtection="1">
      <alignment horizontal="center" vertical="center"/>
      <protection hidden="1"/>
    </xf>
    <xf numFmtId="1" fontId="4" fillId="10" borderId="26" xfId="0" applyNumberFormat="1" applyFont="1" applyFill="1" applyBorder="1" applyAlignment="1" applyProtection="1">
      <alignment horizontal="center" vertical="center"/>
      <protection hidden="1"/>
    </xf>
    <xf numFmtId="0" fontId="17" fillId="0" borderId="51" xfId="0" applyFont="1" applyFill="1" applyBorder="1" applyAlignment="1" applyProtection="1">
      <alignment horizontal="center" vertical="center"/>
      <protection hidden="1"/>
    </xf>
    <xf numFmtId="1" fontId="4" fillId="3" borderId="21" xfId="0" applyNumberFormat="1" applyFont="1" applyFill="1" applyBorder="1" applyAlignment="1" applyProtection="1">
      <alignment horizontal="center" vertical="center"/>
      <protection hidden="1"/>
    </xf>
    <xf numFmtId="0" fontId="4" fillId="11" borderId="25" xfId="0" applyFont="1" applyFill="1" applyBorder="1" applyAlignment="1" applyProtection="1">
      <alignment horizontal="center" vertical="center"/>
      <protection hidden="1"/>
    </xf>
    <xf numFmtId="0" fontId="4" fillId="10" borderId="16" xfId="0" applyFont="1" applyFill="1" applyBorder="1" applyAlignment="1" applyProtection="1">
      <alignment horizontal="center" vertical="center"/>
      <protection hidden="1"/>
    </xf>
    <xf numFmtId="0" fontId="4" fillId="10" borderId="21" xfId="0" applyFont="1" applyFill="1" applyBorder="1" applyAlignment="1" applyProtection="1">
      <alignment horizontal="center" vertical="center"/>
      <protection hidden="1"/>
    </xf>
    <xf numFmtId="1" fontId="4" fillId="3" borderId="18" xfId="0" applyNumberFormat="1" applyFont="1" applyFill="1" applyBorder="1" applyAlignment="1" applyProtection="1">
      <alignment horizontal="center" vertical="center"/>
      <protection hidden="1"/>
    </xf>
    <xf numFmtId="1" fontId="4" fillId="3" borderId="21" xfId="0" applyNumberFormat="1" applyFont="1" applyFill="1" applyBorder="1" applyAlignment="1" applyProtection="1">
      <alignment horizontal="center" vertical="center"/>
      <protection hidden="1"/>
    </xf>
    <xf numFmtId="0" fontId="4" fillId="10" borderId="26" xfId="0" applyFont="1" applyFill="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5" fillId="18" borderId="21" xfId="0" applyFont="1" applyFill="1" applyBorder="1" applyAlignment="1" applyProtection="1">
      <alignment horizontal="center" vertical="center" wrapText="1"/>
      <protection hidden="1"/>
    </xf>
    <xf numFmtId="0" fontId="5" fillId="9" borderId="21" xfId="0" applyFont="1" applyFill="1" applyBorder="1" applyAlignment="1" applyProtection="1">
      <alignment horizontal="center" vertical="center" wrapText="1"/>
      <protection hidden="1"/>
    </xf>
    <xf numFmtId="1" fontId="4" fillId="0" borderId="26" xfId="0" applyNumberFormat="1" applyFont="1" applyFill="1" applyBorder="1" applyAlignment="1" applyProtection="1">
      <alignment horizontal="center" vertical="center"/>
      <protection hidden="1"/>
    </xf>
    <xf numFmtId="1" fontId="4" fillId="0" borderId="34" xfId="0" applyNumberFormat="1" applyFont="1" applyFill="1" applyBorder="1" applyAlignment="1" applyProtection="1">
      <alignment horizontal="center" vertical="center"/>
      <protection hidden="1"/>
    </xf>
    <xf numFmtId="1" fontId="11" fillId="0" borderId="34" xfId="0" applyNumberFormat="1" applyFont="1" applyFill="1" applyBorder="1" applyAlignment="1" applyProtection="1">
      <alignment horizontal="center" vertical="center" wrapText="1"/>
      <protection hidden="1"/>
    </xf>
    <xf numFmtId="165" fontId="4" fillId="21" borderId="15" xfId="0" applyNumberFormat="1" applyFont="1" applyFill="1" applyBorder="1" applyAlignment="1" applyProtection="1">
      <alignment horizontal="center" vertical="center"/>
      <protection hidden="1"/>
    </xf>
    <xf numFmtId="165" fontId="4" fillId="21" borderId="16" xfId="0" applyNumberFormat="1" applyFont="1" applyFill="1" applyBorder="1" applyAlignment="1" applyProtection="1">
      <alignment horizontal="center" vertical="center"/>
      <protection hidden="1"/>
    </xf>
    <xf numFmtId="165" fontId="4" fillId="21" borderId="30" xfId="0" applyNumberFormat="1" applyFont="1" applyFill="1" applyBorder="1" applyAlignment="1" applyProtection="1">
      <alignment horizontal="center" vertical="center"/>
      <protection hidden="1"/>
    </xf>
    <xf numFmtId="165" fontId="4" fillId="21" borderId="17" xfId="0" applyNumberFormat="1" applyFont="1" applyFill="1" applyBorder="1" applyAlignment="1" applyProtection="1">
      <alignment horizontal="center" vertical="center"/>
      <protection hidden="1"/>
    </xf>
    <xf numFmtId="0" fontId="5" fillId="20" borderId="38" xfId="0" applyFont="1" applyFill="1" applyBorder="1" applyAlignment="1" applyProtection="1">
      <alignment horizontal="center" vertical="center" wrapText="1"/>
      <protection hidden="1"/>
    </xf>
    <xf numFmtId="0" fontId="0" fillId="0" borderId="0" xfId="0" applyBorder="1" applyProtection="1">
      <protection hidden="1"/>
    </xf>
    <xf numFmtId="1" fontId="4" fillId="3" borderId="0" xfId="0" applyNumberFormat="1" applyFont="1" applyFill="1" applyBorder="1" applyAlignment="1" applyProtection="1">
      <alignment horizontal="center" vertical="center"/>
      <protection hidden="1"/>
    </xf>
    <xf numFmtId="0" fontId="4" fillId="3" borderId="0" xfId="0" applyNumberFormat="1" applyFont="1" applyFill="1" applyBorder="1" applyAlignment="1" applyProtection="1">
      <alignment horizontal="center" vertical="center"/>
      <protection hidden="1"/>
    </xf>
    <xf numFmtId="0" fontId="5" fillId="3" borderId="7" xfId="0" applyFont="1" applyFill="1" applyBorder="1" applyAlignment="1" applyProtection="1">
      <alignment horizontal="left" vertical="center"/>
      <protection hidden="1"/>
    </xf>
    <xf numFmtId="0" fontId="5" fillId="3" borderId="0" xfId="0" applyFont="1" applyFill="1" applyBorder="1" applyAlignment="1" applyProtection="1">
      <alignment horizontal="left" vertical="center"/>
      <protection hidden="1"/>
    </xf>
    <xf numFmtId="0" fontId="4" fillId="3" borderId="0" xfId="0" applyNumberFormat="1" applyFont="1" applyFill="1" applyBorder="1" applyAlignment="1" applyProtection="1">
      <alignment horizontal="center" vertical="center" shrinkToFit="1"/>
      <protection hidden="1"/>
    </xf>
    <xf numFmtId="165" fontId="4" fillId="3" borderId="0" xfId="0" applyNumberFormat="1" applyFont="1" applyFill="1" applyBorder="1" applyAlignment="1" applyProtection="1">
      <alignment horizontal="center" vertical="center"/>
      <protection hidden="1"/>
    </xf>
    <xf numFmtId="0" fontId="17" fillId="3" borderId="0" xfId="0" applyFont="1" applyFill="1" applyBorder="1" applyAlignment="1" applyProtection="1">
      <alignment horizontal="center" vertical="center"/>
      <protection hidden="1"/>
    </xf>
    <xf numFmtId="1" fontId="11" fillId="3" borderId="0" xfId="0" applyNumberFormat="1" applyFont="1" applyFill="1" applyBorder="1" applyAlignment="1" applyProtection="1">
      <alignment horizontal="center" vertical="center"/>
      <protection hidden="1"/>
    </xf>
    <xf numFmtId="1" fontId="4" fillId="0" borderId="21" xfId="0" applyNumberFormat="1" applyFont="1" applyBorder="1" applyAlignment="1" applyProtection="1">
      <alignment horizontal="center" vertical="center"/>
      <protection hidden="1"/>
    </xf>
    <xf numFmtId="1" fontId="4" fillId="0" borderId="22" xfId="0" applyNumberFormat="1" applyFont="1" applyBorder="1" applyAlignment="1" applyProtection="1">
      <alignment horizontal="center" vertical="center"/>
      <protection hidden="1"/>
    </xf>
    <xf numFmtId="0" fontId="4" fillId="0" borderId="31" xfId="0" applyNumberFormat="1" applyFont="1" applyFill="1" applyBorder="1" applyAlignment="1" applyProtection="1">
      <alignment horizontal="center" vertical="center" shrinkToFit="1"/>
      <protection hidden="1"/>
    </xf>
    <xf numFmtId="165" fontId="4" fillId="21" borderId="20" xfId="0" applyNumberFormat="1" applyFont="1" applyFill="1" applyBorder="1" applyAlignment="1" applyProtection="1">
      <alignment horizontal="center" vertical="center"/>
      <protection hidden="1"/>
    </xf>
    <xf numFmtId="165" fontId="4" fillId="21" borderId="21" xfId="0" applyNumberFormat="1" applyFont="1" applyFill="1" applyBorder="1" applyAlignment="1" applyProtection="1">
      <alignment horizontal="center" vertical="center"/>
      <protection hidden="1"/>
    </xf>
    <xf numFmtId="165" fontId="4" fillId="21" borderId="31" xfId="0" applyNumberFormat="1" applyFont="1" applyFill="1" applyBorder="1" applyAlignment="1" applyProtection="1">
      <alignment horizontal="center" vertical="center"/>
      <protection hidden="1"/>
    </xf>
    <xf numFmtId="0" fontId="4" fillId="21" borderId="20" xfId="0" applyFont="1" applyFill="1" applyBorder="1" applyAlignment="1" applyProtection="1">
      <alignment horizontal="center" vertical="center"/>
      <protection hidden="1"/>
    </xf>
    <xf numFmtId="0" fontId="4" fillId="3" borderId="22" xfId="0" applyNumberFormat="1" applyFont="1" applyFill="1" applyBorder="1" applyAlignment="1" applyProtection="1">
      <alignment horizontal="center" vertical="center"/>
      <protection hidden="1"/>
    </xf>
    <xf numFmtId="165" fontId="4" fillId="21" borderId="22" xfId="0" applyNumberFormat="1" applyFont="1" applyFill="1" applyBorder="1" applyAlignment="1" applyProtection="1">
      <alignment horizontal="center" vertical="center"/>
      <protection hidden="1"/>
    </xf>
    <xf numFmtId="0" fontId="4" fillId="21" borderId="23" xfId="0" applyFont="1" applyFill="1" applyBorder="1" applyAlignment="1" applyProtection="1">
      <alignment horizontal="center" vertical="center"/>
      <protection hidden="1"/>
    </xf>
    <xf numFmtId="0" fontId="4" fillId="21" borderId="21" xfId="0" applyFont="1" applyFill="1" applyBorder="1" applyAlignment="1" applyProtection="1">
      <alignment horizontal="center" vertical="center"/>
      <protection hidden="1"/>
    </xf>
    <xf numFmtId="0" fontId="17" fillId="0" borderId="48" xfId="0" applyFont="1" applyFill="1" applyBorder="1" applyAlignment="1" applyProtection="1">
      <alignment horizontal="center" vertical="center"/>
      <protection hidden="1"/>
    </xf>
    <xf numFmtId="0" fontId="17" fillId="0" borderId="49" xfId="0" applyFont="1" applyFill="1" applyBorder="1" applyAlignment="1" applyProtection="1">
      <alignment horizontal="center" vertical="center"/>
      <protection hidden="1"/>
    </xf>
    <xf numFmtId="0" fontId="4" fillId="0" borderId="34" xfId="0" applyNumberFormat="1" applyFont="1" applyFill="1" applyBorder="1" applyAlignment="1" applyProtection="1">
      <alignment horizontal="center" vertical="center" shrinkToFit="1"/>
      <protection hidden="1"/>
    </xf>
    <xf numFmtId="1" fontId="4" fillId="3" borderId="18" xfId="0" applyNumberFormat="1" applyFont="1" applyFill="1" applyBorder="1" applyAlignment="1" applyProtection="1">
      <alignment horizontal="center" vertical="center"/>
      <protection hidden="1"/>
    </xf>
    <xf numFmtId="0" fontId="5" fillId="12" borderId="2" xfId="0" applyFont="1" applyFill="1" applyBorder="1" applyAlignment="1" applyProtection="1">
      <alignment horizontal="center" vertical="center" wrapText="1"/>
      <protection hidden="1"/>
    </xf>
    <xf numFmtId="0" fontId="4" fillId="11" borderId="35" xfId="0" applyFont="1" applyFill="1" applyBorder="1" applyAlignment="1" applyProtection="1">
      <alignment horizontal="center" vertical="center"/>
      <protection hidden="1"/>
    </xf>
    <xf numFmtId="164" fontId="4" fillId="11" borderId="53" xfId="0" applyNumberFormat="1" applyFont="1" applyFill="1" applyBorder="1" applyAlignment="1" applyProtection="1">
      <alignment horizontal="center" vertical="center"/>
      <protection hidden="1"/>
    </xf>
    <xf numFmtId="164" fontId="4" fillId="11" borderId="56" xfId="0" applyNumberFormat="1" applyFont="1" applyFill="1" applyBorder="1" applyAlignment="1" applyProtection="1">
      <alignment horizontal="center" vertical="center"/>
      <protection hidden="1"/>
    </xf>
    <xf numFmtId="164" fontId="4" fillId="11" borderId="22" xfId="0" applyNumberFormat="1" applyFont="1" applyFill="1" applyBorder="1" applyAlignment="1" applyProtection="1">
      <alignment horizontal="center" vertical="center"/>
      <protection hidden="1"/>
    </xf>
    <xf numFmtId="0" fontId="4" fillId="11" borderId="16" xfId="0" applyFont="1" applyFill="1" applyBorder="1" applyAlignment="1" applyProtection="1">
      <alignment horizontal="center" vertical="center"/>
      <protection hidden="1"/>
    </xf>
    <xf numFmtId="164" fontId="4" fillId="11" borderId="16" xfId="0" applyNumberFormat="1" applyFont="1" applyFill="1" applyBorder="1" applyAlignment="1" applyProtection="1">
      <alignment horizontal="center" vertical="center"/>
      <protection hidden="1"/>
    </xf>
    <xf numFmtId="0" fontId="5" fillId="12" borderId="49" xfId="0" applyFont="1" applyFill="1" applyBorder="1" applyAlignment="1" applyProtection="1">
      <alignment horizontal="center" vertical="center" wrapText="1"/>
      <protection hidden="1"/>
    </xf>
    <xf numFmtId="0" fontId="5" fillId="12" borderId="13" xfId="0" applyFont="1" applyFill="1" applyBorder="1" applyAlignment="1" applyProtection="1">
      <alignment horizontal="center" vertical="center" wrapText="1"/>
      <protection hidden="1"/>
    </xf>
    <xf numFmtId="1" fontId="4" fillId="0" borderId="16" xfId="0" applyNumberFormat="1" applyFont="1" applyFill="1" applyBorder="1" applyAlignment="1" applyProtection="1">
      <alignment horizontal="center" vertical="center"/>
      <protection hidden="1"/>
    </xf>
    <xf numFmtId="0" fontId="5" fillId="13" borderId="13" xfId="0" applyFont="1" applyFill="1" applyBorder="1" applyAlignment="1" applyProtection="1">
      <alignment horizontal="center" vertical="center" wrapText="1"/>
      <protection hidden="1"/>
    </xf>
    <xf numFmtId="0" fontId="5" fillId="13" borderId="50" xfId="0" applyFont="1" applyFill="1" applyBorder="1" applyAlignment="1" applyProtection="1">
      <alignment horizontal="center" vertical="center" wrapText="1"/>
      <protection hidden="1"/>
    </xf>
    <xf numFmtId="1" fontId="4" fillId="0" borderId="17" xfId="0" applyNumberFormat="1" applyFont="1" applyFill="1" applyBorder="1" applyAlignment="1" applyProtection="1">
      <alignment horizontal="center" vertical="center"/>
      <protection hidden="1"/>
    </xf>
    <xf numFmtId="1" fontId="4" fillId="3" borderId="65" xfId="0" applyNumberFormat="1" applyFont="1" applyFill="1" applyBorder="1" applyAlignment="1" applyProtection="1">
      <alignment horizontal="center"/>
      <protection hidden="1"/>
    </xf>
    <xf numFmtId="1" fontId="4" fillId="3" borderId="61" xfId="0" applyNumberFormat="1" applyFont="1" applyFill="1" applyBorder="1" applyAlignment="1" applyProtection="1">
      <alignment horizontal="center"/>
      <protection hidden="1"/>
    </xf>
    <xf numFmtId="1" fontId="4" fillId="3" borderId="66" xfId="0" applyNumberFormat="1" applyFont="1" applyFill="1" applyBorder="1" applyAlignment="1" applyProtection="1">
      <alignment horizontal="center"/>
      <protection hidden="1"/>
    </xf>
    <xf numFmtId="1" fontId="4" fillId="3" borderId="59" xfId="0" applyNumberFormat="1" applyFont="1" applyFill="1" applyBorder="1" applyAlignment="1" applyProtection="1">
      <alignment horizontal="center"/>
      <protection hidden="1"/>
    </xf>
    <xf numFmtId="0" fontId="5" fillId="12" borderId="27" xfId="0" applyFont="1" applyFill="1" applyBorder="1" applyAlignment="1" applyProtection="1">
      <alignment horizontal="center" vertical="center" wrapText="1"/>
      <protection hidden="1"/>
    </xf>
    <xf numFmtId="0" fontId="5" fillId="13" borderId="52" xfId="0" applyFont="1" applyFill="1" applyBorder="1" applyAlignment="1" applyProtection="1">
      <alignment horizontal="center" vertical="center" wrapText="1"/>
      <protection hidden="1"/>
    </xf>
    <xf numFmtId="0" fontId="5" fillId="12" borderId="50" xfId="0" applyFont="1" applyFill="1" applyBorder="1" applyAlignment="1" applyProtection="1">
      <alignment horizontal="center" vertical="center" wrapText="1" shrinkToFit="1"/>
      <protection hidden="1"/>
    </xf>
    <xf numFmtId="1" fontId="11" fillId="0" borderId="17" xfId="0" applyNumberFormat="1" applyFont="1" applyFill="1" applyBorder="1" applyAlignment="1" applyProtection="1">
      <alignment horizontal="center" vertical="center" wrapText="1"/>
      <protection hidden="1"/>
    </xf>
    <xf numFmtId="164" fontId="4" fillId="11" borderId="15" xfId="0" applyNumberFormat="1" applyFont="1" applyFill="1" applyBorder="1" applyAlignment="1" applyProtection="1">
      <alignment horizontal="center" vertical="center"/>
      <protection hidden="1"/>
    </xf>
    <xf numFmtId="1" fontId="4" fillId="3" borderId="30" xfId="0" applyNumberFormat="1" applyFont="1" applyFill="1" applyBorder="1" applyAlignment="1" applyProtection="1">
      <alignment horizontal="center" vertical="center"/>
      <protection hidden="1"/>
    </xf>
    <xf numFmtId="1" fontId="4" fillId="3" borderId="16" xfId="0" applyNumberFormat="1" applyFont="1" applyFill="1" applyBorder="1" applyAlignment="1" applyProtection="1">
      <alignment horizontal="center" vertical="center"/>
      <protection hidden="1"/>
    </xf>
    <xf numFmtId="0" fontId="5" fillId="0" borderId="14" xfId="0" applyFont="1" applyFill="1" applyBorder="1" applyAlignment="1" applyProtection="1">
      <alignment vertical="center"/>
      <protection hidden="1"/>
    </xf>
    <xf numFmtId="0" fontId="5" fillId="0" borderId="32" xfId="0" applyFont="1" applyFill="1" applyBorder="1" applyAlignment="1" applyProtection="1">
      <alignment vertical="center"/>
      <protection hidden="1"/>
    </xf>
    <xf numFmtId="1" fontId="4" fillId="3" borderId="60" xfId="0" applyNumberFormat="1" applyFont="1" applyFill="1" applyBorder="1" applyAlignment="1" applyProtection="1">
      <alignment horizontal="center" vertical="center"/>
      <protection hidden="1"/>
    </xf>
    <xf numFmtId="1" fontId="4" fillId="3" borderId="61" xfId="0" applyNumberFormat="1" applyFont="1" applyFill="1" applyBorder="1" applyAlignment="1" applyProtection="1">
      <alignment horizontal="center" vertical="center"/>
      <protection hidden="1"/>
    </xf>
    <xf numFmtId="1" fontId="4" fillId="3" borderId="59" xfId="0" applyNumberFormat="1" applyFont="1" applyFill="1" applyBorder="1" applyAlignment="1" applyProtection="1">
      <alignment horizontal="center" vertical="center"/>
      <protection hidden="1"/>
    </xf>
    <xf numFmtId="165" fontId="4" fillId="21" borderId="18" xfId="0" applyNumberFormat="1" applyFont="1" applyFill="1" applyBorder="1" applyAlignment="1" applyProtection="1">
      <alignment horizontal="center" vertical="center"/>
      <protection hidden="1"/>
    </xf>
    <xf numFmtId="1" fontId="4" fillId="10" borderId="30" xfId="0" applyNumberFormat="1" applyFont="1" applyFill="1" applyBorder="1" applyAlignment="1" applyProtection="1">
      <alignment horizontal="center" vertical="center"/>
      <protection hidden="1"/>
    </xf>
    <xf numFmtId="1" fontId="4" fillId="10" borderId="17" xfId="0" applyNumberFormat="1" applyFont="1" applyFill="1" applyBorder="1" applyAlignment="1" applyProtection="1">
      <alignment horizontal="center" vertical="center"/>
      <protection hidden="1"/>
    </xf>
    <xf numFmtId="0" fontId="5" fillId="20" borderId="2" xfId="0" applyFont="1" applyFill="1" applyBorder="1" applyAlignment="1" applyProtection="1">
      <alignment horizontal="center" vertical="center" wrapText="1"/>
      <protection hidden="1"/>
    </xf>
    <xf numFmtId="1" fontId="4" fillId="0" borderId="30" xfId="0" applyNumberFormat="1" applyFont="1" applyBorder="1" applyAlignment="1" applyProtection="1">
      <alignment horizontal="center" vertical="center"/>
      <protection hidden="1"/>
    </xf>
    <xf numFmtId="1" fontId="4" fillId="0" borderId="31" xfId="0" applyNumberFormat="1" applyFont="1" applyBorder="1" applyAlignment="1" applyProtection="1">
      <alignment horizontal="center" vertical="center"/>
      <protection hidden="1"/>
    </xf>
    <xf numFmtId="1" fontId="4" fillId="0" borderId="30" xfId="0" applyNumberFormat="1" applyFont="1" applyFill="1" applyBorder="1" applyAlignment="1" applyProtection="1">
      <alignment horizontal="center" vertical="center"/>
      <protection hidden="1"/>
    </xf>
    <xf numFmtId="0" fontId="5" fillId="20" borderId="49" xfId="0" applyFont="1" applyFill="1" applyBorder="1" applyAlignment="1" applyProtection="1">
      <alignment horizontal="center" vertical="center" wrapText="1"/>
      <protection hidden="1"/>
    </xf>
    <xf numFmtId="0" fontId="5" fillId="20" borderId="13" xfId="0" applyFont="1" applyFill="1" applyBorder="1" applyAlignment="1" applyProtection="1">
      <alignment horizontal="center" vertical="center" wrapText="1"/>
      <protection hidden="1"/>
    </xf>
    <xf numFmtId="0" fontId="5" fillId="20" borderId="50" xfId="0" applyFont="1" applyFill="1" applyBorder="1" applyAlignment="1" applyProtection="1">
      <alignment horizontal="center" vertical="center" wrapText="1" shrinkToFit="1"/>
      <protection hidden="1"/>
    </xf>
    <xf numFmtId="0" fontId="5" fillId="22" borderId="49" xfId="0" applyFont="1" applyFill="1" applyBorder="1" applyAlignment="1" applyProtection="1">
      <alignment horizontal="center" vertical="center" wrapText="1"/>
      <protection hidden="1"/>
    </xf>
    <xf numFmtId="0" fontId="5" fillId="22" borderId="13" xfId="0" applyFont="1" applyFill="1" applyBorder="1" applyAlignment="1" applyProtection="1">
      <alignment horizontal="center" vertical="center" wrapText="1"/>
      <protection hidden="1"/>
    </xf>
    <xf numFmtId="0" fontId="5" fillId="22" borderId="50" xfId="0" applyFont="1" applyFill="1" applyBorder="1" applyAlignment="1" applyProtection="1">
      <alignment horizontal="center" vertical="center" wrapText="1"/>
      <protection hidden="1"/>
    </xf>
    <xf numFmtId="0" fontId="5" fillId="22" borderId="27" xfId="0" applyFont="1" applyFill="1" applyBorder="1" applyAlignment="1" applyProtection="1">
      <alignment horizontal="center" vertical="center" wrapText="1"/>
      <protection hidden="1"/>
    </xf>
    <xf numFmtId="0" fontId="5" fillId="20" borderId="27" xfId="0" applyFont="1" applyFill="1" applyBorder="1" applyAlignment="1" applyProtection="1">
      <alignment horizontal="center" vertical="center" wrapText="1"/>
      <protection hidden="1"/>
    </xf>
    <xf numFmtId="0" fontId="5" fillId="20" borderId="52" xfId="0" applyFont="1" applyFill="1" applyBorder="1" applyAlignment="1" applyProtection="1">
      <alignment horizontal="center" vertical="center" wrapText="1"/>
      <protection hidden="1"/>
    </xf>
    <xf numFmtId="0" fontId="5" fillId="20" borderId="50" xfId="0" applyFont="1" applyFill="1" applyBorder="1" applyAlignment="1" applyProtection="1">
      <alignment horizontal="center" vertical="center" wrapText="1"/>
      <protection hidden="1"/>
    </xf>
    <xf numFmtId="165" fontId="4" fillId="21" borderId="23" xfId="0" applyNumberFormat="1" applyFont="1" applyFill="1" applyBorder="1" applyAlignment="1" applyProtection="1">
      <alignment horizontal="center" vertical="center"/>
      <protection hidden="1"/>
    </xf>
    <xf numFmtId="0" fontId="5" fillId="22" borderId="52" xfId="0" applyFont="1" applyFill="1" applyBorder="1" applyAlignment="1" applyProtection="1">
      <alignment horizontal="center" vertical="center" wrapText="1"/>
      <protection hidden="1"/>
    </xf>
    <xf numFmtId="0" fontId="4" fillId="21" borderId="18" xfId="0" applyFont="1" applyFill="1" applyBorder="1" applyAlignment="1" applyProtection="1">
      <alignment horizontal="center" vertical="center"/>
      <protection hidden="1"/>
    </xf>
    <xf numFmtId="1" fontId="4" fillId="6" borderId="17" xfId="0" applyNumberFormat="1" applyFont="1" applyFill="1" applyBorder="1" applyAlignment="1" applyProtection="1">
      <alignment horizontal="center" vertical="center"/>
      <protection hidden="1"/>
    </xf>
    <xf numFmtId="0" fontId="4" fillId="10" borderId="16" xfId="0" applyFont="1" applyFill="1" applyBorder="1" applyAlignment="1" applyProtection="1">
      <alignment horizontal="center" vertical="center"/>
      <protection hidden="1"/>
    </xf>
    <xf numFmtId="0" fontId="4" fillId="10" borderId="21" xfId="0" applyFont="1" applyFill="1" applyBorder="1" applyAlignment="1" applyProtection="1">
      <alignment horizontal="center" vertical="center"/>
      <protection hidden="1"/>
    </xf>
    <xf numFmtId="1" fontId="4" fillId="3" borderId="30" xfId="0" applyNumberFormat="1" applyFont="1" applyFill="1" applyBorder="1" applyAlignment="1" applyProtection="1">
      <alignment horizontal="center" vertical="center"/>
      <protection hidden="1"/>
    </xf>
    <xf numFmtId="1" fontId="4" fillId="3" borderId="18" xfId="0" applyNumberFormat="1" applyFont="1" applyFill="1" applyBorder="1" applyAlignment="1" applyProtection="1">
      <alignment horizontal="center" vertical="center"/>
      <protection hidden="1"/>
    </xf>
    <xf numFmtId="1" fontId="4" fillId="3" borderId="16" xfId="0" applyNumberFormat="1" applyFont="1" applyFill="1" applyBorder="1" applyAlignment="1" applyProtection="1">
      <alignment horizontal="center" vertical="center"/>
      <protection hidden="1"/>
    </xf>
    <xf numFmtId="1" fontId="4" fillId="3" borderId="21" xfId="0" applyNumberFormat="1" applyFont="1" applyFill="1" applyBorder="1" applyAlignment="1" applyProtection="1">
      <alignment horizontal="center" vertical="center"/>
      <protection hidden="1"/>
    </xf>
    <xf numFmtId="0" fontId="4" fillId="10" borderId="26" xfId="0" applyFont="1" applyFill="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5" fillId="18" borderId="21" xfId="0" applyFont="1" applyFill="1" applyBorder="1" applyAlignment="1" applyProtection="1">
      <alignment horizontal="center" vertical="center" wrapText="1"/>
      <protection hidden="1"/>
    </xf>
    <xf numFmtId="0" fontId="5" fillId="9" borderId="21" xfId="0" applyFont="1" applyFill="1" applyBorder="1" applyAlignment="1" applyProtection="1">
      <alignment horizontal="center" vertical="center" wrapText="1"/>
      <protection hidden="1"/>
    </xf>
    <xf numFmtId="0" fontId="18" fillId="0" borderId="18" xfId="0" applyFont="1" applyFill="1" applyBorder="1" applyAlignment="1" applyProtection="1">
      <alignment horizontal="center" vertical="center"/>
      <protection hidden="1"/>
    </xf>
    <xf numFmtId="0" fontId="18" fillId="0" borderId="16" xfId="0" applyFont="1" applyFill="1" applyBorder="1" applyAlignment="1" applyProtection="1">
      <alignment horizontal="center" vertical="center"/>
      <protection hidden="1"/>
    </xf>
    <xf numFmtId="0" fontId="18" fillId="0" borderId="21" xfId="0" applyFont="1" applyFill="1" applyBorder="1" applyAlignment="1" applyProtection="1">
      <alignment horizontal="center" vertical="center"/>
      <protection hidden="1"/>
    </xf>
    <xf numFmtId="0" fontId="18" fillId="0" borderId="15" xfId="0" applyFont="1" applyFill="1" applyBorder="1" applyAlignment="1" applyProtection="1">
      <alignment horizontal="center" vertical="center"/>
      <protection hidden="1"/>
    </xf>
    <xf numFmtId="0" fontId="18" fillId="0" borderId="49" xfId="0" applyFont="1" applyFill="1" applyBorder="1" applyAlignment="1" applyProtection="1">
      <alignment horizontal="center" vertical="center"/>
      <protection hidden="1"/>
    </xf>
    <xf numFmtId="0" fontId="18" fillId="0" borderId="13" xfId="0" applyFont="1" applyFill="1" applyBorder="1" applyAlignment="1" applyProtection="1">
      <alignment horizontal="center" vertical="center"/>
      <protection hidden="1"/>
    </xf>
    <xf numFmtId="0" fontId="18" fillId="0" borderId="26" xfId="0" applyFont="1" applyFill="1" applyBorder="1" applyAlignment="1" applyProtection="1">
      <alignment horizontal="center" vertical="center"/>
      <protection hidden="1"/>
    </xf>
    <xf numFmtId="0" fontId="18" fillId="0" borderId="20" xfId="0" applyFont="1" applyFill="1" applyBorder="1" applyAlignment="1" applyProtection="1">
      <alignment horizontal="center" vertical="center"/>
      <protection hidden="1"/>
    </xf>
    <xf numFmtId="0" fontId="18" fillId="0" borderId="48" xfId="0" applyFont="1" applyFill="1" applyBorder="1" applyAlignment="1" applyProtection="1">
      <alignment horizontal="center" vertical="center"/>
      <protection hidden="1"/>
    </xf>
    <xf numFmtId="0" fontId="18" fillId="0" borderId="23" xfId="0" applyFont="1" applyFill="1" applyBorder="1" applyAlignment="1" applyProtection="1">
      <alignment horizontal="center" vertical="center"/>
      <protection hidden="1"/>
    </xf>
    <xf numFmtId="0" fontId="18" fillId="0" borderId="54" xfId="0" applyFont="1" applyFill="1" applyBorder="1" applyAlignment="1" applyProtection="1">
      <alignment horizontal="center" vertical="center"/>
      <protection hidden="1"/>
    </xf>
    <xf numFmtId="0" fontId="18" fillId="0" borderId="51" xfId="0" applyFont="1" applyFill="1" applyBorder="1" applyAlignment="1" applyProtection="1">
      <alignment horizontal="center" vertical="center"/>
      <protection hidden="1"/>
    </xf>
    <xf numFmtId="0" fontId="18" fillId="0" borderId="25" xfId="0" applyFont="1" applyFill="1" applyBorder="1" applyAlignment="1" applyProtection="1">
      <alignment horizontal="center" vertical="center"/>
      <protection hidden="1"/>
    </xf>
    <xf numFmtId="0" fontId="18" fillId="0" borderId="53" xfId="0" applyFont="1" applyFill="1" applyBorder="1" applyAlignment="1" applyProtection="1">
      <alignment horizontal="center" vertical="center"/>
      <protection hidden="1"/>
    </xf>
    <xf numFmtId="0" fontId="18" fillId="0" borderId="35" xfId="0" applyFont="1" applyFill="1" applyBorder="1" applyAlignment="1" applyProtection="1">
      <alignment horizontal="center" vertical="center"/>
      <protection hidden="1"/>
    </xf>
    <xf numFmtId="0" fontId="5" fillId="20" borderId="37"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1" fillId="4" borderId="4" xfId="0" applyFont="1" applyFill="1" applyBorder="1" applyAlignment="1" applyProtection="1">
      <alignment horizontal="left" vertical="top" wrapText="1"/>
      <protection hidden="1"/>
    </xf>
    <xf numFmtId="0" fontId="1" fillId="4" borderId="5" xfId="0" applyFont="1" applyFill="1" applyBorder="1" applyAlignment="1" applyProtection="1">
      <alignment horizontal="left" vertical="top" wrapText="1"/>
      <protection hidden="1"/>
    </xf>
    <xf numFmtId="0" fontId="1" fillId="4" borderId="6" xfId="0" applyFont="1" applyFill="1" applyBorder="1" applyAlignment="1" applyProtection="1">
      <alignment horizontal="left" vertical="top" wrapText="1"/>
      <protection hidden="1"/>
    </xf>
    <xf numFmtId="0" fontId="1" fillId="4" borderId="9" xfId="0" applyFont="1" applyFill="1" applyBorder="1" applyAlignment="1" applyProtection="1">
      <alignment horizontal="left" vertical="top" wrapText="1"/>
      <protection hidden="1"/>
    </xf>
    <xf numFmtId="0" fontId="1" fillId="4" borderId="10" xfId="0" applyFont="1" applyFill="1" applyBorder="1" applyAlignment="1" applyProtection="1">
      <alignment horizontal="left" vertical="top" wrapText="1"/>
      <protection hidden="1"/>
    </xf>
    <xf numFmtId="0" fontId="1" fillId="4" borderId="11" xfId="0" applyFont="1" applyFill="1" applyBorder="1" applyAlignment="1" applyProtection="1">
      <alignment horizontal="left" vertical="top" wrapText="1"/>
      <protection hidden="1"/>
    </xf>
    <xf numFmtId="0" fontId="1" fillId="5" borderId="4" xfId="0" applyFont="1" applyFill="1" applyBorder="1" applyAlignment="1" applyProtection="1">
      <alignment horizontal="left" vertical="top" wrapText="1"/>
      <protection hidden="1"/>
    </xf>
    <xf numFmtId="0" fontId="1" fillId="5" borderId="5" xfId="0" applyFont="1" applyFill="1" applyBorder="1" applyAlignment="1" applyProtection="1">
      <alignment horizontal="left" vertical="top" wrapText="1"/>
      <protection hidden="1"/>
    </xf>
    <xf numFmtId="0" fontId="1" fillId="5" borderId="6" xfId="0" applyFont="1" applyFill="1" applyBorder="1" applyAlignment="1" applyProtection="1">
      <alignment horizontal="left" vertical="top" wrapText="1"/>
      <protection hidden="1"/>
    </xf>
    <xf numFmtId="0" fontId="1" fillId="5" borderId="7" xfId="0" applyFont="1" applyFill="1" applyBorder="1" applyAlignment="1" applyProtection="1">
      <alignment horizontal="left" vertical="top" wrapText="1"/>
      <protection hidden="1"/>
    </xf>
    <xf numFmtId="0" fontId="1" fillId="5" borderId="0" xfId="0" applyFont="1" applyFill="1" applyBorder="1" applyAlignment="1" applyProtection="1">
      <alignment horizontal="left" vertical="top" wrapText="1"/>
      <protection hidden="1"/>
    </xf>
    <xf numFmtId="0" fontId="1" fillId="5" borderId="8" xfId="0" applyFont="1" applyFill="1" applyBorder="1" applyAlignment="1" applyProtection="1">
      <alignment horizontal="left" vertical="top" wrapText="1"/>
      <protection hidden="1"/>
    </xf>
    <xf numFmtId="0" fontId="1" fillId="5" borderId="9" xfId="0" applyFont="1" applyFill="1" applyBorder="1" applyAlignment="1" applyProtection="1">
      <alignment horizontal="left" vertical="top" wrapText="1"/>
      <protection hidden="1"/>
    </xf>
    <xf numFmtId="0" fontId="1" fillId="5" borderId="10" xfId="0" applyFont="1" applyFill="1" applyBorder="1" applyAlignment="1" applyProtection="1">
      <alignment horizontal="left" vertical="top" wrapText="1"/>
      <protection hidden="1"/>
    </xf>
    <xf numFmtId="0" fontId="1" fillId="5" borderId="11" xfId="0" applyFont="1" applyFill="1" applyBorder="1" applyAlignment="1" applyProtection="1">
      <alignment horizontal="left" vertical="top" wrapText="1"/>
      <protection hidden="1"/>
    </xf>
    <xf numFmtId="0" fontId="1" fillId="6" borderId="4" xfId="0" applyFont="1" applyFill="1" applyBorder="1" applyAlignment="1" applyProtection="1">
      <alignment horizontal="left" vertical="top" wrapText="1"/>
      <protection hidden="1"/>
    </xf>
    <xf numFmtId="0" fontId="1" fillId="6" borderId="5" xfId="0" applyFont="1" applyFill="1" applyBorder="1" applyAlignment="1" applyProtection="1">
      <alignment horizontal="left" vertical="top" wrapText="1"/>
      <protection hidden="1"/>
    </xf>
    <xf numFmtId="0" fontId="1" fillId="6" borderId="6" xfId="0" applyFont="1" applyFill="1" applyBorder="1" applyAlignment="1" applyProtection="1">
      <alignment horizontal="left" vertical="top" wrapText="1"/>
      <protection hidden="1"/>
    </xf>
    <xf numFmtId="0" fontId="1" fillId="6" borderId="9" xfId="0" applyFont="1" applyFill="1" applyBorder="1" applyAlignment="1" applyProtection="1">
      <alignment horizontal="left" vertical="top" wrapText="1"/>
      <protection hidden="1"/>
    </xf>
    <xf numFmtId="0" fontId="1" fillId="6" borderId="10" xfId="0" applyFont="1" applyFill="1" applyBorder="1" applyAlignment="1" applyProtection="1">
      <alignment horizontal="left" vertical="top" wrapText="1"/>
      <protection hidden="1"/>
    </xf>
    <xf numFmtId="0" fontId="1" fillId="6" borderId="11" xfId="0" applyFont="1" applyFill="1" applyBorder="1" applyAlignment="1" applyProtection="1">
      <alignment horizontal="left" vertical="top" wrapText="1"/>
      <protection hidden="1"/>
    </xf>
    <xf numFmtId="0" fontId="15" fillId="2" borderId="1" xfId="0" applyFont="1" applyFill="1" applyBorder="1" applyAlignment="1" applyProtection="1">
      <alignment horizontal="center"/>
      <protection hidden="1"/>
    </xf>
    <xf numFmtId="0" fontId="15" fillId="2" borderId="2" xfId="0" applyFont="1" applyFill="1" applyBorder="1" applyAlignment="1" applyProtection="1">
      <alignment horizontal="center"/>
      <protection hidden="1"/>
    </xf>
    <xf numFmtId="0" fontId="15" fillId="2" borderId="3" xfId="0" applyFont="1" applyFill="1" applyBorder="1" applyAlignment="1" applyProtection="1">
      <alignment horizontal="center"/>
      <protection hidden="1"/>
    </xf>
    <xf numFmtId="0" fontId="13" fillId="18" borderId="1" xfId="0" applyFont="1" applyFill="1" applyBorder="1" applyAlignment="1" applyProtection="1">
      <alignment horizontal="center" vertical="center"/>
      <protection hidden="1"/>
    </xf>
    <xf numFmtId="0" fontId="13" fillId="18" borderId="2" xfId="0" applyFont="1" applyFill="1" applyBorder="1" applyAlignment="1" applyProtection="1">
      <alignment horizontal="center" vertical="center"/>
      <protection hidden="1"/>
    </xf>
    <xf numFmtId="0" fontId="13" fillId="18" borderId="3" xfId="0" applyFont="1" applyFill="1" applyBorder="1" applyAlignment="1" applyProtection="1">
      <alignment horizontal="center" vertical="center"/>
      <protection hidden="1"/>
    </xf>
    <xf numFmtId="0" fontId="5" fillId="8" borderId="31" xfId="0" applyFont="1" applyFill="1" applyBorder="1" applyAlignment="1" applyProtection="1">
      <alignment horizontal="center" vertical="center" wrapText="1"/>
      <protection hidden="1"/>
    </xf>
    <xf numFmtId="0" fontId="5" fillId="8" borderId="59" xfId="0" applyFont="1" applyFill="1" applyBorder="1" applyAlignment="1" applyProtection="1">
      <alignment horizontal="center" vertical="center" wrapText="1"/>
      <protection hidden="1"/>
    </xf>
    <xf numFmtId="0" fontId="4" fillId="10" borderId="31" xfId="0" applyFont="1" applyFill="1" applyBorder="1" applyAlignment="1" applyProtection="1">
      <alignment horizontal="center" vertical="center"/>
      <protection hidden="1"/>
    </xf>
    <xf numFmtId="0" fontId="4" fillId="10" borderId="59" xfId="0" applyFont="1" applyFill="1" applyBorder="1" applyAlignment="1" applyProtection="1">
      <alignment horizontal="center" vertical="center"/>
      <protection hidden="1"/>
    </xf>
    <xf numFmtId="0" fontId="4" fillId="10" borderId="30" xfId="0" applyFont="1" applyFill="1" applyBorder="1" applyAlignment="1" applyProtection="1">
      <alignment horizontal="center" vertical="center"/>
      <protection hidden="1"/>
    </xf>
    <xf numFmtId="0" fontId="4" fillId="10" borderId="61" xfId="0" applyFont="1" applyFill="1" applyBorder="1" applyAlignment="1" applyProtection="1">
      <alignment horizontal="center" vertical="center"/>
      <protection hidden="1"/>
    </xf>
    <xf numFmtId="0" fontId="4" fillId="10" borderId="27" xfId="0" applyFont="1" applyFill="1" applyBorder="1" applyAlignment="1" applyProtection="1">
      <alignment horizontal="center" vertical="center"/>
      <protection hidden="1"/>
    </xf>
    <xf numFmtId="0" fontId="4" fillId="10" borderId="60" xfId="0" applyFont="1" applyFill="1" applyBorder="1" applyAlignment="1" applyProtection="1">
      <alignment horizontal="center" vertical="center"/>
      <protection hidden="1"/>
    </xf>
    <xf numFmtId="0" fontId="5" fillId="8" borderId="23" xfId="0" applyFont="1" applyFill="1" applyBorder="1" applyAlignment="1" applyProtection="1">
      <alignment horizontal="center" vertical="center" wrapText="1"/>
      <protection hidden="1"/>
    </xf>
    <xf numFmtId="0" fontId="4" fillId="3" borderId="31" xfId="0" applyFont="1" applyFill="1" applyBorder="1" applyAlignment="1" applyProtection="1">
      <alignment horizontal="center" vertical="center"/>
      <protection hidden="1"/>
    </xf>
    <xf numFmtId="0" fontId="4" fillId="3" borderId="23" xfId="0" applyFont="1" applyFill="1" applyBorder="1" applyAlignment="1" applyProtection="1">
      <alignment horizontal="center" vertical="center"/>
      <protection hidden="1"/>
    </xf>
    <xf numFmtId="0" fontId="4" fillId="3" borderId="30" xfId="0" applyFont="1" applyFill="1" applyBorder="1" applyAlignment="1" applyProtection="1">
      <alignment horizontal="center" vertical="center"/>
      <protection hidden="1"/>
    </xf>
    <xf numFmtId="0" fontId="4" fillId="3" borderId="18" xfId="0" applyFont="1" applyFill="1" applyBorder="1" applyAlignment="1" applyProtection="1">
      <alignment horizontal="center" vertical="center"/>
      <protection hidden="1"/>
    </xf>
    <xf numFmtId="0" fontId="4" fillId="3" borderId="27" xfId="0" applyFont="1" applyFill="1" applyBorder="1" applyAlignment="1" applyProtection="1">
      <alignment horizontal="center" vertical="center"/>
      <protection hidden="1"/>
    </xf>
    <xf numFmtId="0" fontId="4" fillId="3" borderId="52" xfId="0" applyFont="1" applyFill="1" applyBorder="1" applyAlignment="1" applyProtection="1">
      <alignment horizontal="center" vertical="center"/>
      <protection hidden="1"/>
    </xf>
    <xf numFmtId="0" fontId="5" fillId="9" borderId="62" xfId="0" applyFont="1" applyFill="1" applyBorder="1" applyAlignment="1" applyProtection="1">
      <alignment horizontal="center" vertical="center" wrapText="1"/>
      <protection hidden="1"/>
    </xf>
    <xf numFmtId="0" fontId="5" fillId="9" borderId="6" xfId="0" applyFont="1" applyFill="1" applyBorder="1" applyAlignment="1" applyProtection="1">
      <alignment horizontal="center" vertical="center" wrapText="1"/>
      <protection hidden="1"/>
    </xf>
    <xf numFmtId="0" fontId="5" fillId="9" borderId="63" xfId="0" applyFont="1" applyFill="1" applyBorder="1" applyAlignment="1" applyProtection="1">
      <alignment horizontal="center" vertical="center" wrapText="1"/>
      <protection hidden="1"/>
    </xf>
    <xf numFmtId="0" fontId="5" fillId="9" borderId="11" xfId="0" applyFont="1" applyFill="1" applyBorder="1" applyAlignment="1" applyProtection="1">
      <alignment horizontal="center" vertical="center" wrapText="1"/>
      <protection hidden="1"/>
    </xf>
    <xf numFmtId="1" fontId="7" fillId="3" borderId="62" xfId="0" applyNumberFormat="1" applyFont="1" applyFill="1" applyBorder="1" applyAlignment="1" applyProtection="1">
      <alignment horizontal="center" vertical="center" wrapText="1"/>
      <protection hidden="1"/>
    </xf>
    <xf numFmtId="1" fontId="7" fillId="3" borderId="6" xfId="0" applyNumberFormat="1" applyFont="1" applyFill="1" applyBorder="1" applyAlignment="1" applyProtection="1">
      <alignment horizontal="center" vertical="center" wrapText="1"/>
      <protection hidden="1"/>
    </xf>
    <xf numFmtId="1" fontId="7" fillId="3" borderId="64" xfId="0" applyNumberFormat="1" applyFont="1" applyFill="1" applyBorder="1" applyAlignment="1" applyProtection="1">
      <alignment horizontal="center" vertical="center" wrapText="1"/>
      <protection hidden="1"/>
    </xf>
    <xf numFmtId="1" fontId="7" fillId="3" borderId="8" xfId="0" applyNumberFormat="1" applyFont="1" applyFill="1" applyBorder="1" applyAlignment="1" applyProtection="1">
      <alignment horizontal="center" vertical="center" wrapText="1"/>
      <protection hidden="1"/>
    </xf>
    <xf numFmtId="1" fontId="7" fillId="3" borderId="63" xfId="0" applyNumberFormat="1" applyFont="1" applyFill="1" applyBorder="1" applyAlignment="1" applyProtection="1">
      <alignment horizontal="center" vertical="center" wrapText="1"/>
      <protection hidden="1"/>
    </xf>
    <xf numFmtId="1" fontId="7" fillId="3" borderId="11" xfId="0" applyNumberFormat="1" applyFont="1" applyFill="1" applyBorder="1" applyAlignment="1" applyProtection="1">
      <alignment horizontal="center" vertical="center" wrapText="1"/>
      <protection hidden="1"/>
    </xf>
    <xf numFmtId="0" fontId="13" fillId="18" borderId="9" xfId="0" applyFont="1" applyFill="1" applyBorder="1" applyAlignment="1" applyProtection="1">
      <alignment horizontal="center" vertical="center"/>
      <protection hidden="1"/>
    </xf>
    <xf numFmtId="0" fontId="13" fillId="18" borderId="10" xfId="0" applyFont="1" applyFill="1" applyBorder="1" applyAlignment="1" applyProtection="1">
      <alignment horizontal="center" vertical="center"/>
      <protection hidden="1"/>
    </xf>
    <xf numFmtId="0" fontId="13" fillId="18" borderId="11" xfId="0" applyFont="1" applyFill="1" applyBorder="1" applyAlignment="1" applyProtection="1">
      <alignment horizontal="center" vertical="center"/>
      <protection hidden="1"/>
    </xf>
    <xf numFmtId="0" fontId="4" fillId="8" borderId="27" xfId="0" applyFont="1" applyFill="1" applyBorder="1" applyAlignment="1" applyProtection="1">
      <alignment horizontal="center" vertical="center" wrapText="1"/>
      <protection hidden="1"/>
    </xf>
    <xf numFmtId="0" fontId="4" fillId="8" borderId="60" xfId="0" applyFont="1" applyFill="1" applyBorder="1" applyAlignment="1" applyProtection="1">
      <alignment horizontal="center" vertical="center" wrapText="1"/>
      <protection hidden="1"/>
    </xf>
    <xf numFmtId="0" fontId="4" fillId="8" borderId="52" xfId="0" applyFont="1" applyFill="1" applyBorder="1" applyAlignment="1" applyProtection="1">
      <alignment horizontal="center" vertical="center" wrapText="1"/>
      <protection hidden="1"/>
    </xf>
    <xf numFmtId="0" fontId="4" fillId="10" borderId="15" xfId="0" applyFont="1" applyFill="1" applyBorder="1" applyAlignment="1" applyProtection="1">
      <alignment horizontal="center" vertical="center"/>
      <protection hidden="1"/>
    </xf>
    <xf numFmtId="0" fontId="4" fillId="10" borderId="18" xfId="0" applyFont="1" applyFill="1" applyBorder="1" applyAlignment="1" applyProtection="1">
      <alignment horizontal="center" vertical="center"/>
      <protection hidden="1"/>
    </xf>
    <xf numFmtId="0" fontId="4" fillId="10" borderId="16" xfId="0" applyFont="1" applyFill="1" applyBorder="1" applyAlignment="1" applyProtection="1">
      <alignment horizontal="center" vertical="center"/>
      <protection hidden="1"/>
    </xf>
    <xf numFmtId="0" fontId="4" fillId="10" borderId="20" xfId="0" applyFont="1" applyFill="1" applyBorder="1" applyAlignment="1" applyProtection="1">
      <alignment horizontal="center" vertical="center"/>
      <protection hidden="1"/>
    </xf>
    <xf numFmtId="0" fontId="4" fillId="10" borderId="23" xfId="0" applyFont="1" applyFill="1" applyBorder="1" applyAlignment="1" applyProtection="1">
      <alignment horizontal="center" vertical="center"/>
      <protection hidden="1"/>
    </xf>
    <xf numFmtId="0" fontId="4" fillId="10" borderId="21" xfId="0" applyFont="1" applyFill="1" applyBorder="1" applyAlignment="1" applyProtection="1">
      <alignment horizontal="center" vertical="center"/>
      <protection hidden="1"/>
    </xf>
    <xf numFmtId="0" fontId="4" fillId="3" borderId="16" xfId="0" applyFont="1" applyFill="1" applyBorder="1" applyAlignment="1" applyProtection="1">
      <alignment horizontal="center" vertical="center"/>
      <protection hidden="1"/>
    </xf>
    <xf numFmtId="0" fontId="5" fillId="8" borderId="62" xfId="0" applyFont="1" applyFill="1" applyBorder="1" applyAlignment="1" applyProtection="1">
      <alignment horizontal="center" vertical="center" wrapText="1"/>
      <protection hidden="1"/>
    </xf>
    <xf numFmtId="0" fontId="5" fillId="8" borderId="6" xfId="0" applyFont="1" applyFill="1" applyBorder="1" applyAlignment="1" applyProtection="1">
      <alignment horizontal="center" vertical="center" wrapText="1"/>
      <protection hidden="1"/>
    </xf>
    <xf numFmtId="0" fontId="5" fillId="8" borderId="63" xfId="0" applyFont="1" applyFill="1" applyBorder="1" applyAlignment="1" applyProtection="1">
      <alignment horizontal="center" vertical="center" wrapText="1"/>
      <protection hidden="1"/>
    </xf>
    <xf numFmtId="0" fontId="5" fillId="8" borderId="11" xfId="0" applyFont="1" applyFill="1" applyBorder="1" applyAlignment="1" applyProtection="1">
      <alignment horizontal="center" vertical="center" wrapText="1"/>
      <protection hidden="1"/>
    </xf>
    <xf numFmtId="0" fontId="4" fillId="8" borderId="1" xfId="0" applyFont="1" applyFill="1" applyBorder="1" applyAlignment="1" applyProtection="1">
      <alignment horizontal="center" vertical="center" wrapText="1"/>
      <protection hidden="1"/>
    </xf>
    <xf numFmtId="0" fontId="4" fillId="8" borderId="2" xfId="0" applyFont="1" applyFill="1" applyBorder="1" applyAlignment="1" applyProtection="1">
      <alignment horizontal="center" vertical="center" wrapText="1"/>
      <protection hidden="1"/>
    </xf>
    <xf numFmtId="0" fontId="4" fillId="9" borderId="1" xfId="0" applyFont="1" applyFill="1" applyBorder="1" applyAlignment="1" applyProtection="1">
      <alignment horizontal="center" vertical="center" wrapText="1"/>
      <protection hidden="1"/>
    </xf>
    <xf numFmtId="0" fontId="4" fillId="9" borderId="3" xfId="0" applyFont="1" applyFill="1" applyBorder="1" applyAlignment="1" applyProtection="1">
      <alignment horizontal="center" vertical="center" wrapText="1"/>
      <protection hidden="1"/>
    </xf>
    <xf numFmtId="0" fontId="5" fillId="9" borderId="4" xfId="0" applyFont="1" applyFill="1" applyBorder="1" applyAlignment="1" applyProtection="1">
      <alignment horizontal="center" vertical="center" wrapText="1"/>
      <protection hidden="1"/>
    </xf>
    <xf numFmtId="0" fontId="5" fillId="9" borderId="9" xfId="0" applyFont="1" applyFill="1" applyBorder="1" applyAlignment="1" applyProtection="1">
      <alignment horizontal="center" vertical="center" wrapText="1"/>
      <protection hidden="1"/>
    </xf>
    <xf numFmtId="1" fontId="7" fillId="3" borderId="4" xfId="0" applyNumberFormat="1" applyFont="1" applyFill="1" applyBorder="1" applyAlignment="1" applyProtection="1">
      <alignment horizontal="center" vertical="center" wrapText="1"/>
      <protection hidden="1"/>
    </xf>
    <xf numFmtId="1" fontId="7" fillId="3" borderId="7" xfId="0" applyNumberFormat="1" applyFont="1" applyFill="1" applyBorder="1" applyAlignment="1" applyProtection="1">
      <alignment horizontal="center" vertical="center" wrapText="1"/>
      <protection hidden="1"/>
    </xf>
    <xf numFmtId="1" fontId="7" fillId="3" borderId="9" xfId="0" applyNumberFormat="1" applyFont="1" applyFill="1" applyBorder="1" applyAlignment="1" applyProtection="1">
      <alignment horizontal="center" vertical="center" wrapText="1"/>
      <protection hidden="1"/>
    </xf>
    <xf numFmtId="0" fontId="5" fillId="8" borderId="51" xfId="0" applyFont="1" applyFill="1" applyBorder="1" applyAlignment="1" applyProtection="1">
      <alignment horizontal="center" vertical="center" wrapText="1"/>
      <protection hidden="1"/>
    </xf>
    <xf numFmtId="0" fontId="5" fillId="8" borderId="58" xfId="0" applyFont="1" applyFill="1" applyBorder="1" applyAlignment="1" applyProtection="1">
      <alignment horizontal="center" vertical="center" wrapText="1"/>
      <protection hidden="1"/>
    </xf>
    <xf numFmtId="1" fontId="12" fillId="3" borderId="31" xfId="0" applyNumberFormat="1" applyFont="1" applyFill="1" applyBorder="1" applyAlignment="1" applyProtection="1">
      <alignment horizontal="center" vertical="center"/>
      <protection hidden="1"/>
    </xf>
    <xf numFmtId="1" fontId="12" fillId="3" borderId="23" xfId="0" applyNumberFormat="1" applyFont="1" applyFill="1" applyBorder="1" applyAlignment="1" applyProtection="1">
      <alignment horizontal="center" vertical="center"/>
      <protection hidden="1"/>
    </xf>
    <xf numFmtId="1" fontId="12" fillId="3" borderId="30" xfId="0" applyNumberFormat="1" applyFont="1" applyFill="1" applyBorder="1" applyAlignment="1" applyProtection="1">
      <alignment horizontal="center" vertical="center"/>
      <protection hidden="1"/>
    </xf>
    <xf numFmtId="1" fontId="12" fillId="3" borderId="18" xfId="0" applyNumberFormat="1" applyFont="1" applyFill="1" applyBorder="1" applyAlignment="1" applyProtection="1">
      <alignment horizontal="center" vertical="center"/>
      <protection hidden="1"/>
    </xf>
    <xf numFmtId="1" fontId="12" fillId="3" borderId="27" xfId="0" applyNumberFormat="1" applyFont="1" applyFill="1" applyBorder="1" applyAlignment="1" applyProtection="1">
      <alignment horizontal="center" vertical="center"/>
      <protection hidden="1"/>
    </xf>
    <xf numFmtId="1" fontId="12" fillId="3" borderId="52" xfId="0" applyNumberFormat="1" applyFont="1" applyFill="1" applyBorder="1" applyAlignment="1" applyProtection="1">
      <alignment horizontal="center" vertical="center"/>
      <protection hidden="1"/>
    </xf>
    <xf numFmtId="1" fontId="12" fillId="3" borderId="28" xfId="0" applyNumberFormat="1" applyFont="1" applyFill="1" applyBorder="1" applyAlignment="1" applyProtection="1">
      <alignment horizontal="center" vertical="center"/>
      <protection hidden="1"/>
    </xf>
    <xf numFmtId="1" fontId="12" fillId="3" borderId="32" xfId="0" applyNumberFormat="1" applyFont="1" applyFill="1" applyBorder="1" applyAlignment="1" applyProtection="1">
      <alignment horizontal="center" vertical="center"/>
      <protection hidden="1"/>
    </xf>
    <xf numFmtId="1" fontId="4" fillId="3" borderId="30" xfId="0" applyNumberFormat="1" applyFont="1" applyFill="1" applyBorder="1" applyAlignment="1" applyProtection="1">
      <alignment horizontal="center" vertical="center"/>
      <protection hidden="1"/>
    </xf>
    <xf numFmtId="1" fontId="4" fillId="3" borderId="18" xfId="0" applyNumberFormat="1" applyFont="1" applyFill="1" applyBorder="1" applyAlignment="1" applyProtection="1">
      <alignment horizontal="center" vertical="center"/>
      <protection hidden="1"/>
    </xf>
    <xf numFmtId="1" fontId="4" fillId="3" borderId="16" xfId="0" applyNumberFormat="1" applyFont="1" applyFill="1" applyBorder="1" applyAlignment="1" applyProtection="1">
      <alignment horizontal="center" vertical="center"/>
      <protection hidden="1"/>
    </xf>
    <xf numFmtId="1" fontId="4" fillId="3" borderId="21" xfId="0" applyNumberFormat="1" applyFont="1" applyFill="1" applyBorder="1" applyAlignment="1" applyProtection="1">
      <alignment horizontal="center" vertical="center"/>
      <protection hidden="1"/>
    </xf>
    <xf numFmtId="1" fontId="12" fillId="3" borderId="33" xfId="0" applyNumberFormat="1" applyFont="1" applyFill="1" applyBorder="1" applyAlignment="1" applyProtection="1">
      <alignment horizontal="center" vertical="center"/>
      <protection hidden="1"/>
    </xf>
    <xf numFmtId="0" fontId="4" fillId="17" borderId="1" xfId="0" applyFont="1" applyFill="1" applyBorder="1" applyAlignment="1" applyProtection="1">
      <alignment horizontal="center" vertical="center"/>
      <protection hidden="1"/>
    </xf>
    <xf numFmtId="0" fontId="4" fillId="17" borderId="2" xfId="0" applyFont="1" applyFill="1" applyBorder="1" applyAlignment="1" applyProtection="1">
      <alignment horizontal="center" vertical="center"/>
      <protection hidden="1"/>
    </xf>
    <xf numFmtId="0" fontId="4" fillId="17" borderId="3" xfId="0" applyFont="1" applyFill="1" applyBorder="1" applyAlignment="1" applyProtection="1">
      <alignment horizontal="center" vertical="center"/>
      <protection hidden="1"/>
    </xf>
    <xf numFmtId="0" fontId="13" fillId="21" borderId="1" xfId="0" applyFont="1" applyFill="1" applyBorder="1" applyAlignment="1" applyProtection="1">
      <alignment horizontal="center" vertical="center"/>
      <protection hidden="1"/>
    </xf>
    <xf numFmtId="0" fontId="13" fillId="21" borderId="2" xfId="0" applyFont="1" applyFill="1" applyBorder="1" applyAlignment="1" applyProtection="1">
      <alignment horizontal="center" vertical="center"/>
      <protection hidden="1"/>
    </xf>
    <xf numFmtId="0" fontId="13" fillId="21" borderId="3" xfId="0" applyFont="1" applyFill="1" applyBorder="1" applyAlignment="1" applyProtection="1">
      <alignment horizontal="center" vertical="center"/>
      <protection hidden="1"/>
    </xf>
    <xf numFmtId="0" fontId="4" fillId="10" borderId="26" xfId="0" applyFont="1" applyFill="1" applyBorder="1" applyAlignment="1" applyProtection="1">
      <alignment horizontal="center" vertical="center"/>
      <protection hidden="1"/>
    </xf>
    <xf numFmtId="0" fontId="5" fillId="8" borderId="21" xfId="0" applyFont="1" applyFill="1" applyBorder="1" applyAlignment="1" applyProtection="1">
      <alignment horizontal="center" vertical="center" wrapText="1"/>
      <protection hidden="1"/>
    </xf>
    <xf numFmtId="0" fontId="4" fillId="10" borderId="13" xfId="0" applyFont="1" applyFill="1" applyBorder="1" applyAlignment="1" applyProtection="1">
      <alignment horizontal="center" vertical="center"/>
      <protection hidden="1"/>
    </xf>
    <xf numFmtId="0" fontId="5" fillId="8" borderId="47" xfId="0" applyFont="1" applyFill="1" applyBorder="1" applyAlignment="1" applyProtection="1">
      <alignment horizontal="center" vertical="center" wrapText="1"/>
      <protection hidden="1"/>
    </xf>
    <xf numFmtId="0" fontId="5" fillId="8" borderId="48" xfId="0" applyFont="1" applyFill="1" applyBorder="1" applyAlignment="1" applyProtection="1">
      <alignment horizontal="center" vertical="center" wrapText="1"/>
      <protection hidden="1"/>
    </xf>
    <xf numFmtId="0" fontId="4" fillId="10" borderId="49" xfId="0" applyFont="1" applyFill="1" applyBorder="1" applyAlignment="1" applyProtection="1">
      <alignment horizontal="center" vertical="center"/>
      <protection hidden="1"/>
    </xf>
    <xf numFmtId="0" fontId="4" fillId="10" borderId="52" xfId="0" applyFont="1" applyFill="1" applyBorder="1" applyAlignment="1" applyProtection="1">
      <alignment horizontal="center" vertical="center"/>
      <protection hidden="1"/>
    </xf>
    <xf numFmtId="1" fontId="4" fillId="3" borderId="13" xfId="0" applyNumberFormat="1" applyFont="1" applyFill="1" applyBorder="1" applyAlignment="1" applyProtection="1">
      <alignment horizontal="center" vertical="center"/>
      <protection hidden="1"/>
    </xf>
    <xf numFmtId="0" fontId="9" fillId="3" borderId="18" xfId="0" applyNumberFormat="1" applyFont="1" applyFill="1" applyBorder="1" applyAlignment="1" applyProtection="1">
      <alignment horizontal="left" vertical="center"/>
      <protection hidden="1"/>
    </xf>
    <xf numFmtId="0" fontId="9" fillId="3" borderId="16" xfId="0" applyNumberFormat="1" applyFont="1" applyFill="1" applyBorder="1" applyAlignment="1" applyProtection="1">
      <alignment horizontal="left" vertical="center"/>
      <protection hidden="1"/>
    </xf>
    <xf numFmtId="0" fontId="9" fillId="3" borderId="30" xfId="0" applyNumberFormat="1" applyFont="1" applyFill="1" applyBorder="1" applyAlignment="1" applyProtection="1">
      <alignment horizontal="left" vertical="center"/>
      <protection hidden="1"/>
    </xf>
    <xf numFmtId="0" fontId="9" fillId="3" borderId="23" xfId="0" applyNumberFormat="1" applyFont="1" applyFill="1" applyBorder="1" applyAlignment="1" applyProtection="1">
      <alignment horizontal="left" vertical="center" wrapText="1"/>
      <protection hidden="1"/>
    </xf>
    <xf numFmtId="0" fontId="9" fillId="3" borderId="21" xfId="0" applyNumberFormat="1" applyFont="1" applyFill="1" applyBorder="1" applyAlignment="1" applyProtection="1">
      <alignment horizontal="left" vertical="center" wrapText="1"/>
      <protection hidden="1"/>
    </xf>
    <xf numFmtId="0" fontId="9" fillId="3" borderId="31" xfId="0" applyNumberFormat="1" applyFont="1" applyFill="1" applyBorder="1" applyAlignment="1" applyProtection="1">
      <alignment horizontal="left" vertical="center" wrapText="1"/>
      <protection hidden="1"/>
    </xf>
    <xf numFmtId="1" fontId="7" fillId="3" borderId="16" xfId="0" applyNumberFormat="1" applyFont="1" applyFill="1" applyBorder="1" applyAlignment="1" applyProtection="1">
      <alignment horizontal="center" vertical="center"/>
      <protection hidden="1"/>
    </xf>
    <xf numFmtId="1" fontId="7" fillId="3" borderId="17" xfId="0" applyNumberFormat="1" applyFont="1" applyFill="1" applyBorder="1" applyAlignment="1" applyProtection="1">
      <alignment horizontal="center" vertical="center"/>
      <protection hidden="1"/>
    </xf>
    <xf numFmtId="1" fontId="7" fillId="3" borderId="21" xfId="0" applyNumberFormat="1" applyFont="1" applyFill="1" applyBorder="1" applyAlignment="1" applyProtection="1">
      <alignment horizontal="center" vertical="center"/>
      <protection hidden="1"/>
    </xf>
    <xf numFmtId="1" fontId="7" fillId="3" borderId="22" xfId="0" applyNumberFormat="1" applyFont="1" applyFill="1" applyBorder="1" applyAlignment="1" applyProtection="1">
      <alignment horizontal="center" vertical="center"/>
      <protection hidden="1"/>
    </xf>
    <xf numFmtId="0" fontId="9" fillId="3" borderId="18" xfId="0" applyNumberFormat="1" applyFont="1" applyFill="1" applyBorder="1" applyAlignment="1" applyProtection="1">
      <alignment horizontal="left" vertical="center" wrapText="1"/>
      <protection hidden="1"/>
    </xf>
    <xf numFmtId="0" fontId="9" fillId="3" borderId="16" xfId="0" applyNumberFormat="1" applyFont="1" applyFill="1" applyBorder="1" applyAlignment="1" applyProtection="1">
      <alignment horizontal="left" vertical="center" wrapText="1"/>
      <protection hidden="1"/>
    </xf>
    <xf numFmtId="0" fontId="9" fillId="3" borderId="30" xfId="0" applyNumberFormat="1" applyFont="1" applyFill="1" applyBorder="1" applyAlignment="1" applyProtection="1">
      <alignment horizontal="left" vertical="center" wrapText="1"/>
      <protection hidden="1"/>
    </xf>
    <xf numFmtId="0" fontId="16" fillId="2" borderId="1" xfId="0" applyFont="1" applyFill="1" applyBorder="1" applyAlignment="1" applyProtection="1">
      <alignment horizontal="center" vertical="center" wrapText="1"/>
      <protection hidden="1"/>
    </xf>
    <xf numFmtId="0" fontId="16" fillId="2" borderId="2"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164" fontId="4" fillId="20" borderId="1" xfId="0" applyNumberFormat="1" applyFont="1" applyFill="1" applyBorder="1" applyAlignment="1" applyProtection="1">
      <alignment horizontal="center" vertical="center"/>
      <protection hidden="1"/>
    </xf>
    <xf numFmtId="164" fontId="4" fillId="20" borderId="2" xfId="0" applyNumberFormat="1" applyFont="1" applyFill="1" applyBorder="1" applyAlignment="1" applyProtection="1">
      <alignment horizontal="center" vertical="center"/>
      <protection hidden="1"/>
    </xf>
    <xf numFmtId="164" fontId="4" fillId="20" borderId="5" xfId="0" applyNumberFormat="1" applyFont="1" applyFill="1" applyBorder="1" applyAlignment="1" applyProtection="1">
      <alignment horizontal="center" vertical="center"/>
      <protection hidden="1"/>
    </xf>
    <xf numFmtId="164" fontId="4" fillId="20" borderId="6" xfId="0" applyNumberFormat="1" applyFont="1" applyFill="1" applyBorder="1" applyAlignment="1" applyProtection="1">
      <alignment horizontal="center" vertical="center"/>
      <protection hidden="1"/>
    </xf>
    <xf numFmtId="0" fontId="4" fillId="22" borderId="4" xfId="0" applyFont="1" applyFill="1" applyBorder="1" applyAlignment="1" applyProtection="1">
      <alignment horizontal="center" vertical="center"/>
      <protection hidden="1"/>
    </xf>
    <xf numFmtId="0" fontId="4" fillId="22" borderId="5" xfId="0" applyFont="1" applyFill="1" applyBorder="1" applyAlignment="1" applyProtection="1">
      <alignment horizontal="center" vertical="center"/>
      <protection hidden="1"/>
    </xf>
    <xf numFmtId="0" fontId="4" fillId="22" borderId="6" xfId="0" applyFont="1" applyFill="1" applyBorder="1" applyAlignment="1" applyProtection="1">
      <alignment horizontal="center" vertical="center"/>
      <protection hidden="1"/>
    </xf>
    <xf numFmtId="164" fontId="4" fillId="12" borderId="1" xfId="0" applyNumberFormat="1" applyFont="1" applyFill="1" applyBorder="1" applyAlignment="1" applyProtection="1">
      <alignment horizontal="center" vertical="center"/>
      <protection hidden="1"/>
    </xf>
    <xf numFmtId="164" fontId="4" fillId="12" borderId="2" xfId="0" applyNumberFormat="1" applyFont="1" applyFill="1" applyBorder="1" applyAlignment="1" applyProtection="1">
      <alignment horizontal="center" vertical="center"/>
      <protection hidden="1"/>
    </xf>
    <xf numFmtId="164" fontId="4" fillId="12" borderId="3" xfId="0" applyNumberFormat="1" applyFont="1" applyFill="1" applyBorder="1" applyAlignment="1" applyProtection="1">
      <alignment horizontal="center" vertical="center"/>
      <protection hidden="1"/>
    </xf>
    <xf numFmtId="0" fontId="4" fillId="13" borderId="1" xfId="0" applyFont="1" applyFill="1" applyBorder="1" applyAlignment="1" applyProtection="1">
      <alignment horizontal="center" vertical="center"/>
      <protection hidden="1"/>
    </xf>
    <xf numFmtId="0" fontId="4" fillId="13" borderId="2" xfId="0" applyFont="1" applyFill="1" applyBorder="1" applyAlignment="1" applyProtection="1">
      <alignment horizontal="center" vertical="center"/>
      <protection hidden="1"/>
    </xf>
    <xf numFmtId="0" fontId="4" fillId="13" borderId="3" xfId="0" applyFont="1" applyFill="1" applyBorder="1" applyAlignment="1" applyProtection="1">
      <alignment horizontal="center" vertical="center"/>
      <protection hidden="1"/>
    </xf>
    <xf numFmtId="0" fontId="13" fillId="11" borderId="1" xfId="0" applyFont="1" applyFill="1" applyBorder="1" applyAlignment="1" applyProtection="1">
      <alignment horizontal="center" vertical="center"/>
      <protection hidden="1"/>
    </xf>
    <xf numFmtId="0" fontId="13" fillId="11" borderId="2" xfId="0" applyFont="1" applyFill="1" applyBorder="1" applyAlignment="1" applyProtection="1">
      <alignment horizontal="center" vertical="center"/>
      <protection hidden="1"/>
    </xf>
    <xf numFmtId="0" fontId="13" fillId="11" borderId="3" xfId="0" applyFont="1" applyFill="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1" fillId="4" borderId="7" xfId="0" applyFont="1" applyFill="1" applyBorder="1" applyAlignment="1" applyProtection="1">
      <alignment horizontal="left" vertical="top" wrapText="1"/>
      <protection hidden="1"/>
    </xf>
    <xf numFmtId="0" fontId="1" fillId="4" borderId="0" xfId="0" applyFont="1" applyFill="1" applyBorder="1" applyAlignment="1" applyProtection="1">
      <alignment horizontal="left" vertical="top" wrapText="1"/>
      <protection hidden="1"/>
    </xf>
    <xf numFmtId="0" fontId="1" fillId="4" borderId="8" xfId="0" applyFont="1" applyFill="1" applyBorder="1" applyAlignment="1" applyProtection="1">
      <alignment horizontal="left" vertical="top" wrapText="1"/>
      <protection hidden="1"/>
    </xf>
    <xf numFmtId="0" fontId="2" fillId="0" borderId="4" xfId="0" applyFont="1" applyFill="1" applyBorder="1" applyAlignment="1" applyProtection="1">
      <alignment horizontal="center" vertical="center" wrapText="1"/>
      <protection hidden="1"/>
    </xf>
    <xf numFmtId="0" fontId="2" fillId="0" borderId="5" xfId="0" applyFont="1" applyFill="1" applyBorder="1" applyAlignment="1" applyProtection="1">
      <alignment horizontal="center" vertical="center" wrapText="1"/>
      <protection hidden="1"/>
    </xf>
    <xf numFmtId="0" fontId="2" fillId="0" borderId="6" xfId="0" applyFont="1" applyFill="1" applyBorder="1" applyAlignment="1" applyProtection="1">
      <alignment horizontal="center" vertical="center" wrapText="1"/>
      <protection hidden="1"/>
    </xf>
    <xf numFmtId="0" fontId="5" fillId="0" borderId="14" xfId="0" applyFont="1" applyFill="1" applyBorder="1" applyAlignment="1" applyProtection="1">
      <alignment horizontal="left" vertical="center"/>
      <protection hidden="1"/>
    </xf>
    <xf numFmtId="0" fontId="5" fillId="0" borderId="32" xfId="0" applyFont="1" applyFill="1" applyBorder="1" applyAlignment="1" applyProtection="1">
      <alignment horizontal="left" vertical="center"/>
      <protection hidden="1"/>
    </xf>
    <xf numFmtId="0" fontId="4" fillId="11" borderId="4" xfId="0" applyFont="1" applyFill="1" applyBorder="1" applyAlignment="1" applyProtection="1">
      <alignment horizontal="center" vertical="center"/>
      <protection hidden="1"/>
    </xf>
    <xf numFmtId="0" fontId="4" fillId="11" borderId="6" xfId="0" applyFont="1" applyFill="1" applyBorder="1" applyAlignment="1" applyProtection="1">
      <alignment horizontal="center" vertical="center"/>
      <protection hidden="1"/>
    </xf>
    <xf numFmtId="0" fontId="4" fillId="11" borderId="9" xfId="0" applyFont="1" applyFill="1" applyBorder="1" applyAlignment="1" applyProtection="1">
      <alignment horizontal="center" vertical="center"/>
      <protection hidden="1"/>
    </xf>
    <xf numFmtId="0" fontId="4" fillId="11" borderId="11" xfId="0" applyFont="1" applyFill="1" applyBorder="1" applyAlignment="1" applyProtection="1">
      <alignment horizontal="center" vertical="center"/>
      <protection hidden="1"/>
    </xf>
    <xf numFmtId="0" fontId="5" fillId="3" borderId="14" xfId="0" applyFont="1" applyFill="1" applyBorder="1" applyAlignment="1" applyProtection="1">
      <alignment horizontal="left"/>
      <protection hidden="1"/>
    </xf>
    <xf numFmtId="0" fontId="5" fillId="3" borderId="32" xfId="0" applyFont="1" applyFill="1" applyBorder="1" applyAlignment="1" applyProtection="1">
      <alignment horizontal="left"/>
      <protection hidden="1"/>
    </xf>
    <xf numFmtId="0" fontId="5" fillId="3" borderId="19" xfId="0" applyFont="1" applyFill="1" applyBorder="1" applyAlignment="1" applyProtection="1">
      <alignment horizontal="left"/>
      <protection hidden="1"/>
    </xf>
    <xf numFmtId="0" fontId="5" fillId="3" borderId="28" xfId="0" applyFont="1" applyFill="1" applyBorder="1" applyAlignment="1" applyProtection="1">
      <alignment horizontal="left"/>
      <protection hidden="1"/>
    </xf>
    <xf numFmtId="49" fontId="10" fillId="3" borderId="9" xfId="0" applyNumberFormat="1" applyFont="1" applyFill="1" applyBorder="1" applyAlignment="1" applyProtection="1">
      <alignment horizontal="center"/>
      <protection hidden="1"/>
    </xf>
    <xf numFmtId="49" fontId="10" fillId="3" borderId="10" xfId="0" applyNumberFormat="1" applyFont="1" applyFill="1" applyBorder="1" applyAlignment="1" applyProtection="1">
      <alignment horizontal="center"/>
      <protection hidden="1"/>
    </xf>
    <xf numFmtId="49" fontId="10" fillId="3" borderId="11" xfId="0" applyNumberFormat="1" applyFont="1" applyFill="1" applyBorder="1" applyAlignment="1" applyProtection="1">
      <alignment horizontal="center"/>
      <protection hidden="1"/>
    </xf>
    <xf numFmtId="0" fontId="4" fillId="0" borderId="9"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10" borderId="25" xfId="0" applyFont="1" applyFill="1" applyBorder="1" applyAlignment="1" applyProtection="1">
      <alignment horizontal="center" vertical="center"/>
      <protection hidden="1"/>
    </xf>
    <xf numFmtId="0" fontId="4" fillId="10" borderId="35" xfId="0" applyFont="1" applyFill="1" applyBorder="1" applyAlignment="1" applyProtection="1">
      <alignment horizontal="center" vertical="center"/>
      <protection hidden="1"/>
    </xf>
    <xf numFmtId="1" fontId="4" fillId="3" borderId="26" xfId="0" applyNumberFormat="1" applyFont="1" applyFill="1" applyBorder="1" applyAlignment="1" applyProtection="1">
      <alignment horizontal="center" vertical="center"/>
      <protection hidden="1"/>
    </xf>
    <xf numFmtId="0" fontId="4" fillId="3" borderId="13" xfId="0" applyFont="1" applyFill="1" applyBorder="1" applyAlignment="1" applyProtection="1">
      <alignment horizontal="center" vertical="center"/>
      <protection hidden="1"/>
    </xf>
    <xf numFmtId="0" fontId="4" fillId="3" borderId="21" xfId="0" applyFont="1" applyFill="1" applyBorder="1" applyAlignment="1" applyProtection="1">
      <alignment horizontal="center" vertical="center"/>
      <protection hidden="1"/>
    </xf>
    <xf numFmtId="0" fontId="4" fillId="21" borderId="4" xfId="0" applyFont="1" applyFill="1" applyBorder="1" applyAlignment="1" applyProtection="1">
      <alignment horizontal="center" vertical="center"/>
      <protection hidden="1"/>
    </xf>
    <xf numFmtId="0" fontId="4" fillId="21" borderId="6" xfId="0" applyFont="1" applyFill="1" applyBorder="1" applyAlignment="1" applyProtection="1">
      <alignment horizontal="center" vertical="center"/>
      <protection hidden="1"/>
    </xf>
    <xf numFmtId="0" fontId="4" fillId="21" borderId="9" xfId="0" applyFont="1" applyFill="1" applyBorder="1" applyAlignment="1" applyProtection="1">
      <alignment horizontal="center" vertical="center"/>
      <protection hidden="1"/>
    </xf>
    <xf numFmtId="0" fontId="4" fillId="21" borderId="11" xfId="0" applyFont="1" applyFill="1" applyBorder="1" applyAlignment="1" applyProtection="1">
      <alignment horizontal="center" vertical="center"/>
      <protection hidden="1"/>
    </xf>
    <xf numFmtId="0" fontId="5" fillId="0" borderId="12" xfId="0" applyFont="1" applyFill="1" applyBorder="1" applyAlignment="1" applyProtection="1">
      <alignment horizontal="left" vertical="center"/>
      <protection hidden="1"/>
    </xf>
    <xf numFmtId="0" fontId="5" fillId="0" borderId="33" xfId="0" applyFont="1" applyFill="1" applyBorder="1" applyAlignment="1" applyProtection="1">
      <alignment horizontal="left" vertical="center"/>
      <protection hidden="1"/>
    </xf>
    <xf numFmtId="0" fontId="5" fillId="0" borderId="15" xfId="0" applyFont="1" applyFill="1" applyBorder="1" applyAlignment="1" applyProtection="1">
      <alignment horizontal="left" vertical="center"/>
      <protection hidden="1"/>
    </xf>
    <xf numFmtId="0" fontId="5" fillId="0" borderId="17" xfId="0" applyFont="1" applyFill="1" applyBorder="1" applyAlignment="1" applyProtection="1">
      <alignment horizontal="left" vertical="center"/>
      <protection hidden="1"/>
    </xf>
    <xf numFmtId="0" fontId="5" fillId="0" borderId="14" xfId="0" applyFont="1" applyFill="1" applyBorder="1" applyAlignment="1" applyProtection="1">
      <alignment horizontal="left" vertical="center" wrapText="1"/>
      <protection hidden="1"/>
    </xf>
    <xf numFmtId="0" fontId="5" fillId="0" borderId="32" xfId="0" applyFont="1" applyFill="1" applyBorder="1" applyAlignment="1" applyProtection="1">
      <alignment horizontal="left" vertical="center" wrapText="1"/>
      <protection hidden="1"/>
    </xf>
    <xf numFmtId="0" fontId="5" fillId="0" borderId="19" xfId="0" applyFont="1" applyFill="1" applyBorder="1" applyAlignment="1" applyProtection="1">
      <alignment horizontal="left" vertical="center"/>
      <protection hidden="1"/>
    </xf>
    <xf numFmtId="0" fontId="5" fillId="0" borderId="28" xfId="0" applyFont="1" applyFill="1" applyBorder="1" applyAlignment="1" applyProtection="1">
      <alignment horizontal="left" vertical="center"/>
      <protection hidden="1"/>
    </xf>
    <xf numFmtId="0" fontId="13" fillId="7" borderId="1" xfId="0" applyFont="1" applyFill="1" applyBorder="1" applyAlignment="1" applyProtection="1">
      <alignment horizontal="center" vertical="center"/>
      <protection hidden="1"/>
    </xf>
    <xf numFmtId="0" fontId="13" fillId="7" borderId="2" xfId="0" applyFont="1" applyFill="1" applyBorder="1" applyAlignment="1" applyProtection="1">
      <alignment horizontal="center" vertical="center"/>
      <protection hidden="1"/>
    </xf>
    <xf numFmtId="0" fontId="13" fillId="7" borderId="3" xfId="0" applyFont="1" applyFill="1" applyBorder="1" applyAlignment="1" applyProtection="1">
      <alignment horizontal="center" vertical="center"/>
      <protection hidden="1"/>
    </xf>
    <xf numFmtId="0" fontId="4" fillId="7" borderId="4" xfId="0" applyFont="1" applyFill="1" applyBorder="1" applyAlignment="1" applyProtection="1">
      <alignment horizontal="center" vertical="center"/>
      <protection hidden="1"/>
    </xf>
    <xf numFmtId="0" fontId="4" fillId="7" borderId="6" xfId="0" applyFont="1" applyFill="1" applyBorder="1" applyAlignment="1" applyProtection="1">
      <alignment horizontal="center" vertical="center"/>
      <protection hidden="1"/>
    </xf>
    <xf numFmtId="0" fontId="4" fillId="7" borderId="9" xfId="0" applyFont="1" applyFill="1" applyBorder="1" applyAlignment="1" applyProtection="1">
      <alignment horizontal="center" vertical="center"/>
      <protection hidden="1"/>
    </xf>
    <xf numFmtId="0" fontId="4" fillId="7" borderId="11" xfId="0" applyFont="1" applyFill="1" applyBorder="1" applyAlignment="1" applyProtection="1">
      <alignment horizontal="center" vertical="center"/>
      <protection hidden="1"/>
    </xf>
    <xf numFmtId="164" fontId="4" fillId="8" borderId="1" xfId="0" applyNumberFormat="1" applyFont="1" applyFill="1" applyBorder="1" applyAlignment="1" applyProtection="1">
      <alignment horizontal="center" vertical="center"/>
      <protection hidden="1"/>
    </xf>
    <xf numFmtId="164" fontId="4" fillId="8" borderId="2" xfId="0" applyNumberFormat="1" applyFont="1" applyFill="1" applyBorder="1" applyAlignment="1" applyProtection="1">
      <alignment horizontal="center" vertical="center"/>
      <protection hidden="1"/>
    </xf>
    <xf numFmtId="164" fontId="4" fillId="8" borderId="3" xfId="0" applyNumberFormat="1" applyFont="1" applyFill="1" applyBorder="1" applyAlignment="1" applyProtection="1">
      <alignment horizontal="center" vertical="center"/>
      <protection hidden="1"/>
    </xf>
    <xf numFmtId="0" fontId="4" fillId="9" borderId="1" xfId="0" applyFont="1" applyFill="1" applyBorder="1" applyAlignment="1" applyProtection="1">
      <alignment horizontal="center" vertical="center"/>
      <protection hidden="1"/>
    </xf>
    <xf numFmtId="0" fontId="4" fillId="9" borderId="2" xfId="0" applyFont="1" applyFill="1" applyBorder="1" applyAlignment="1" applyProtection="1">
      <alignment horizontal="center" vertical="center"/>
      <protection hidden="1"/>
    </xf>
    <xf numFmtId="0" fontId="4" fillId="9" borderId="3" xfId="0" applyFont="1" applyFill="1" applyBorder="1" applyAlignment="1" applyProtection="1">
      <alignment horizontal="center" vertical="center"/>
      <protection hidden="1"/>
    </xf>
    <xf numFmtId="0" fontId="5" fillId="0" borderId="14" xfId="0" applyFont="1" applyBorder="1" applyAlignment="1" applyProtection="1">
      <alignment horizontal="left" vertical="center"/>
      <protection hidden="1"/>
    </xf>
    <xf numFmtId="0" fontId="5" fillId="0" borderId="32" xfId="0" applyFont="1" applyBorder="1" applyAlignment="1" applyProtection="1">
      <alignment horizontal="left" vertical="center"/>
      <protection hidden="1"/>
    </xf>
    <xf numFmtId="0" fontId="5" fillId="18" borderId="16" xfId="0" applyFont="1" applyFill="1" applyBorder="1" applyAlignment="1" applyProtection="1">
      <alignment horizontal="center" vertical="center" wrapText="1"/>
      <protection hidden="1"/>
    </xf>
    <xf numFmtId="0" fontId="5" fillId="18" borderId="17" xfId="0" applyFont="1" applyFill="1" applyBorder="1" applyAlignment="1" applyProtection="1">
      <alignment horizontal="center" vertical="center" wrapText="1"/>
      <protection hidden="1"/>
    </xf>
    <xf numFmtId="0" fontId="5" fillId="18" borderId="21" xfId="0" applyFont="1" applyFill="1" applyBorder="1" applyAlignment="1" applyProtection="1">
      <alignment horizontal="center" vertical="center" wrapText="1"/>
      <protection hidden="1"/>
    </xf>
    <xf numFmtId="0" fontId="5" fillId="18" borderId="22" xfId="0" applyFont="1" applyFill="1" applyBorder="1" applyAlignment="1" applyProtection="1">
      <alignment horizontal="center" vertical="center" wrapText="1"/>
      <protection hidden="1"/>
    </xf>
    <xf numFmtId="0" fontId="4" fillId="9" borderId="18" xfId="0" applyFont="1" applyFill="1" applyBorder="1" applyAlignment="1" applyProtection="1">
      <alignment horizontal="center" vertical="center" wrapText="1"/>
      <protection hidden="1"/>
    </xf>
    <xf numFmtId="0" fontId="4" fillId="9" borderId="16" xfId="0" applyFont="1" applyFill="1" applyBorder="1" applyAlignment="1" applyProtection="1">
      <alignment horizontal="center" vertical="center" wrapText="1"/>
      <protection hidden="1"/>
    </xf>
    <xf numFmtId="0" fontId="5" fillId="9" borderId="16" xfId="0" applyFont="1" applyFill="1" applyBorder="1" applyAlignment="1" applyProtection="1">
      <alignment horizontal="center" vertical="center" wrapText="1"/>
      <protection hidden="1"/>
    </xf>
    <xf numFmtId="0" fontId="5" fillId="9" borderId="17" xfId="0" applyFont="1" applyFill="1" applyBorder="1" applyAlignment="1" applyProtection="1">
      <alignment horizontal="center" vertical="center" wrapText="1"/>
      <protection hidden="1"/>
    </xf>
    <xf numFmtId="0" fontId="5" fillId="9" borderId="21" xfId="0" applyFont="1" applyFill="1" applyBorder="1" applyAlignment="1" applyProtection="1">
      <alignment horizontal="center" vertical="center" wrapText="1"/>
      <protection hidden="1"/>
    </xf>
    <xf numFmtId="0" fontId="5" fillId="9" borderId="22" xfId="0" applyFont="1" applyFill="1" applyBorder="1" applyAlignment="1" applyProtection="1">
      <alignment horizontal="center" vertical="center" wrapText="1"/>
      <protection hidden="1"/>
    </xf>
    <xf numFmtId="1" fontId="7" fillId="3" borderId="26" xfId="0" applyNumberFormat="1" applyFont="1" applyFill="1" applyBorder="1" applyAlignment="1" applyProtection="1">
      <alignment horizontal="center" vertical="center"/>
      <protection hidden="1"/>
    </xf>
    <xf numFmtId="1" fontId="7" fillId="3" borderId="34" xfId="0" applyNumberFormat="1" applyFont="1" applyFill="1" applyBorder="1" applyAlignment="1" applyProtection="1">
      <alignment horizontal="center" vertical="center"/>
      <protection hidden="1"/>
    </xf>
    <xf numFmtId="0" fontId="4" fillId="3" borderId="26" xfId="0" applyFont="1" applyFill="1" applyBorder="1" applyAlignment="1" applyProtection="1">
      <alignment horizontal="center" vertical="center"/>
      <protection hidden="1"/>
    </xf>
    <xf numFmtId="0" fontId="4" fillId="8" borderId="49" xfId="0" applyFont="1" applyFill="1" applyBorder="1" applyAlignment="1" applyProtection="1">
      <alignment horizontal="center" vertical="center" wrapText="1"/>
      <protection hidden="1"/>
    </xf>
    <xf numFmtId="0" fontId="4" fillId="8" borderId="13" xfId="0" applyFont="1" applyFill="1" applyBorder="1" applyAlignment="1" applyProtection="1">
      <alignment horizontal="center" vertical="center" wrapText="1"/>
      <protection hidden="1"/>
    </xf>
    <xf numFmtId="0" fontId="5" fillId="8" borderId="20" xfId="0" applyFont="1" applyFill="1" applyBorder="1" applyAlignment="1" applyProtection="1">
      <alignment horizontal="center" vertical="center" wrapText="1"/>
      <protection hidden="1"/>
    </xf>
    <xf numFmtId="0" fontId="5" fillId="0" borderId="42" xfId="0" applyFont="1" applyFill="1" applyBorder="1" applyAlignment="1" applyProtection="1">
      <alignment horizontal="left" vertical="center"/>
      <protection hidden="1"/>
    </xf>
    <xf numFmtId="0" fontId="5" fillId="0" borderId="45" xfId="0" applyFont="1" applyFill="1" applyBorder="1" applyAlignment="1" applyProtection="1">
      <alignment horizontal="left" vertical="center"/>
      <protection hidden="1"/>
    </xf>
    <xf numFmtId="0" fontId="5" fillId="0" borderId="24" xfId="0" applyFont="1" applyFill="1" applyBorder="1" applyAlignment="1" applyProtection="1">
      <alignment horizontal="left" vertical="center"/>
      <protection hidden="1"/>
    </xf>
    <xf numFmtId="0" fontId="5" fillId="0" borderId="44" xfId="0" applyFont="1" applyFill="1" applyBorder="1" applyAlignment="1" applyProtection="1">
      <alignment horizontal="left" vertical="center"/>
      <protection hidden="1"/>
    </xf>
    <xf numFmtId="0" fontId="13" fillId="14" borderId="1" xfId="0" applyFont="1" applyFill="1" applyBorder="1" applyAlignment="1" applyProtection="1">
      <alignment horizontal="center" vertical="center"/>
      <protection hidden="1"/>
    </xf>
    <xf numFmtId="0" fontId="13" fillId="14" borderId="2" xfId="0" applyFont="1" applyFill="1" applyBorder="1" applyAlignment="1" applyProtection="1">
      <alignment horizontal="center" vertical="center"/>
      <protection hidden="1"/>
    </xf>
    <xf numFmtId="0" fontId="13" fillId="14" borderId="3" xfId="0" applyFont="1" applyFill="1" applyBorder="1" applyAlignment="1" applyProtection="1">
      <alignment horizontal="center" vertical="center"/>
      <protection hidden="1"/>
    </xf>
    <xf numFmtId="164" fontId="4" fillId="16" borderId="1" xfId="0" applyNumberFormat="1" applyFont="1" applyFill="1" applyBorder="1" applyAlignment="1" applyProtection="1">
      <alignment horizontal="center" vertical="center"/>
      <protection hidden="1"/>
    </xf>
    <xf numFmtId="164" fontId="4" fillId="16" borderId="2" xfId="0" applyNumberFormat="1" applyFont="1" applyFill="1" applyBorder="1" applyAlignment="1" applyProtection="1">
      <alignment horizontal="center" vertical="center"/>
      <protection hidden="1"/>
    </xf>
    <xf numFmtId="164" fontId="4" fillId="16" borderId="3" xfId="0" applyNumberFormat="1" applyFont="1" applyFill="1" applyBorder="1" applyAlignment="1" applyProtection="1">
      <alignment horizontal="center" vertical="center"/>
      <protection hidden="1"/>
    </xf>
    <xf numFmtId="0" fontId="5" fillId="0" borderId="19" xfId="0" applyFont="1" applyBorder="1" applyAlignment="1" applyProtection="1">
      <alignment horizontal="left" vertical="center" wrapText="1"/>
      <protection hidden="1"/>
    </xf>
    <xf numFmtId="0" fontId="5" fillId="0" borderId="28" xfId="0" applyFont="1" applyBorder="1" applyAlignment="1" applyProtection="1">
      <alignment horizontal="left" vertical="center" wrapText="1"/>
      <protection hidden="1"/>
    </xf>
    <xf numFmtId="0" fontId="5" fillId="0" borderId="14" xfId="0" applyFont="1" applyBorder="1" applyAlignment="1" applyProtection="1">
      <alignment horizontal="left" vertical="center" wrapText="1"/>
      <protection hidden="1"/>
    </xf>
    <xf numFmtId="0" fontId="5" fillId="0" borderId="32" xfId="0" applyFont="1" applyBorder="1" applyAlignment="1" applyProtection="1">
      <alignment horizontal="left" vertical="center" wrapText="1"/>
      <protection hidden="1"/>
    </xf>
    <xf numFmtId="0" fontId="4" fillId="18" borderId="4" xfId="0" applyFont="1" applyFill="1" applyBorder="1" applyAlignment="1" applyProtection="1">
      <alignment horizontal="center" vertical="center"/>
      <protection hidden="1"/>
    </xf>
    <xf numFmtId="0" fontId="4" fillId="18" borderId="6" xfId="0" applyFont="1" applyFill="1" applyBorder="1" applyAlignment="1" applyProtection="1">
      <alignment horizontal="center" vertical="center"/>
      <protection hidden="1"/>
    </xf>
    <xf numFmtId="0" fontId="4" fillId="18" borderId="7" xfId="0" applyFont="1" applyFill="1" applyBorder="1" applyAlignment="1" applyProtection="1">
      <alignment horizontal="center" vertical="center"/>
      <protection hidden="1"/>
    </xf>
    <xf numFmtId="0" fontId="4" fillId="18" borderId="8" xfId="0" applyFont="1" applyFill="1" applyBorder="1" applyAlignment="1" applyProtection="1">
      <alignment horizontal="center" vertical="center"/>
      <protection hidden="1"/>
    </xf>
    <xf numFmtId="0" fontId="4" fillId="18" borderId="9" xfId="0" applyFont="1" applyFill="1" applyBorder="1" applyAlignment="1" applyProtection="1">
      <alignment horizontal="center" vertical="center"/>
      <protection hidden="1"/>
    </xf>
    <xf numFmtId="0" fontId="4" fillId="18" borderId="11" xfId="0" applyFont="1" applyFill="1" applyBorder="1" applyAlignment="1" applyProtection="1">
      <alignment horizontal="center" vertical="center"/>
      <protection hidden="1"/>
    </xf>
    <xf numFmtId="0" fontId="5" fillId="3" borderId="19" xfId="0" applyFont="1" applyFill="1" applyBorder="1" applyAlignment="1" applyProtection="1">
      <alignment horizontal="left" vertical="center" wrapText="1"/>
      <protection hidden="1"/>
    </xf>
    <xf numFmtId="0" fontId="5" fillId="3" borderId="28" xfId="0" applyFont="1" applyFill="1" applyBorder="1" applyAlignment="1" applyProtection="1">
      <alignment horizontal="left" vertical="center" wrapText="1"/>
      <protection hidden="1"/>
    </xf>
    <xf numFmtId="0" fontId="5" fillId="3" borderId="14" xfId="0" applyFont="1" applyFill="1" applyBorder="1" applyAlignment="1" applyProtection="1">
      <alignment horizontal="left" vertical="center" wrapText="1"/>
      <protection hidden="1"/>
    </xf>
    <xf numFmtId="0" fontId="5" fillId="3" borderId="32" xfId="0" applyFont="1" applyFill="1" applyBorder="1" applyAlignment="1" applyProtection="1">
      <alignment horizontal="left" vertical="center" wrapText="1"/>
      <protection hidden="1"/>
    </xf>
    <xf numFmtId="0" fontId="5" fillId="3" borderId="24" xfId="0" applyFont="1" applyFill="1" applyBorder="1" applyAlignment="1" applyProtection="1">
      <alignment horizontal="left" vertical="center" wrapText="1"/>
      <protection hidden="1"/>
    </xf>
    <xf numFmtId="0" fontId="5" fillId="3" borderId="44" xfId="0" applyFont="1" applyFill="1" applyBorder="1" applyAlignment="1" applyProtection="1">
      <alignment horizontal="left" vertical="center" wrapText="1"/>
      <protection hidden="1"/>
    </xf>
    <xf numFmtId="0" fontId="4" fillId="15" borderId="4" xfId="0" applyFont="1" applyFill="1" applyBorder="1" applyAlignment="1" applyProtection="1">
      <alignment horizontal="center" vertical="center" wrapText="1"/>
      <protection hidden="1"/>
    </xf>
    <xf numFmtId="0" fontId="4" fillId="15" borderId="6" xfId="0" applyFont="1" applyFill="1" applyBorder="1" applyAlignment="1" applyProtection="1">
      <alignment horizontal="center" vertical="center" wrapText="1"/>
      <protection hidden="1"/>
    </xf>
    <xf numFmtId="0" fontId="4" fillId="15" borderId="9" xfId="0" applyFont="1" applyFill="1" applyBorder="1" applyAlignment="1" applyProtection="1">
      <alignment horizontal="center" vertical="center" wrapText="1"/>
      <protection hidden="1"/>
    </xf>
    <xf numFmtId="0" fontId="4" fillId="15" borderId="11" xfId="0" applyFont="1" applyFill="1" applyBorder="1" applyAlignment="1" applyProtection="1">
      <alignment horizontal="center" vertical="center" wrapText="1"/>
      <protection hidden="1"/>
    </xf>
    <xf numFmtId="0" fontId="5" fillId="0" borderId="24" xfId="0" applyFont="1" applyBorder="1" applyAlignment="1" applyProtection="1">
      <alignment horizontal="left" vertical="center"/>
      <protection hidden="1"/>
    </xf>
    <xf numFmtId="0" fontId="5" fillId="0" borderId="44" xfId="0" applyFont="1" applyBorder="1" applyAlignment="1" applyProtection="1">
      <alignment horizontal="left" vertical="center"/>
      <protection hidden="1"/>
    </xf>
    <xf numFmtId="0" fontId="4" fillId="9" borderId="4" xfId="0" applyFont="1" applyFill="1" applyBorder="1" applyAlignment="1" applyProtection="1">
      <alignment horizontal="center" vertical="center"/>
      <protection hidden="1"/>
    </xf>
    <xf numFmtId="0" fontId="4" fillId="9" borderId="6" xfId="0" applyFont="1" applyFill="1" applyBorder="1" applyAlignment="1" applyProtection="1">
      <alignment horizontal="center" vertical="center"/>
      <protection hidden="1"/>
    </xf>
    <xf numFmtId="0" fontId="4" fillId="9" borderId="7" xfId="0" applyFont="1" applyFill="1" applyBorder="1" applyAlignment="1" applyProtection="1">
      <alignment horizontal="center" vertical="center"/>
      <protection hidden="1"/>
    </xf>
    <xf numFmtId="0" fontId="4" fillId="9" borderId="8" xfId="0" applyFont="1" applyFill="1" applyBorder="1" applyAlignment="1" applyProtection="1">
      <alignment horizontal="center" vertical="center"/>
      <protection hidden="1"/>
    </xf>
    <xf numFmtId="0" fontId="4" fillId="9" borderId="9" xfId="0" applyFont="1" applyFill="1" applyBorder="1" applyAlignment="1" applyProtection="1">
      <alignment horizontal="center" vertical="center"/>
      <protection hidden="1"/>
    </xf>
    <xf numFmtId="0" fontId="4" fillId="9" borderId="11" xfId="0" applyFont="1" applyFill="1" applyBorder="1" applyAlignment="1" applyProtection="1">
      <alignment horizontal="center" vertical="center"/>
      <protection hidden="1"/>
    </xf>
    <xf numFmtId="0" fontId="5" fillId="0" borderId="42" xfId="0" applyFont="1" applyBorder="1" applyAlignment="1" applyProtection="1">
      <alignment horizontal="left" vertical="center" wrapText="1"/>
      <protection hidden="1"/>
    </xf>
    <xf numFmtId="0" fontId="5" fillId="0" borderId="45" xfId="0" applyFont="1" applyBorder="1" applyAlignment="1" applyProtection="1">
      <alignment horizontal="left" vertical="center" wrapText="1"/>
      <protection hidden="1"/>
    </xf>
    <xf numFmtId="0" fontId="5" fillId="0" borderId="7" xfId="0" applyFont="1" applyBorder="1" applyAlignment="1" applyProtection="1">
      <alignment horizontal="left" vertical="center" wrapText="1"/>
      <protection hidden="1"/>
    </xf>
    <xf numFmtId="0" fontId="5" fillId="0" borderId="8" xfId="0" applyFont="1" applyBorder="1" applyAlignment="1" applyProtection="1">
      <alignment horizontal="left" vertical="center" wrapText="1"/>
      <protection hidden="1"/>
    </xf>
    <xf numFmtId="0" fontId="5" fillId="0" borderId="9" xfId="0" applyFont="1" applyBorder="1" applyAlignment="1" applyProtection="1">
      <alignment horizontal="left" vertical="center" wrapText="1"/>
      <protection hidden="1"/>
    </xf>
    <xf numFmtId="0" fontId="5" fillId="0" borderId="11" xfId="0" applyFont="1" applyBorder="1" applyAlignment="1" applyProtection="1">
      <alignment horizontal="left" vertical="center" wrapText="1"/>
      <protection hidden="1"/>
    </xf>
    <xf numFmtId="0" fontId="5" fillId="0" borderId="24" xfId="0" applyFont="1" applyBorder="1" applyAlignment="1" applyProtection="1">
      <alignment horizontal="left" vertical="center" wrapText="1"/>
      <protection hidden="1"/>
    </xf>
    <xf numFmtId="0" fontId="5" fillId="0" borderId="44" xfId="0" applyFont="1" applyBorder="1" applyAlignment="1" applyProtection="1">
      <alignment horizontal="left" vertical="center" wrapText="1"/>
      <protection hidden="1"/>
    </xf>
    <xf numFmtId="0" fontId="13" fillId="9" borderId="1" xfId="0" applyFont="1" applyFill="1" applyBorder="1" applyAlignment="1" applyProtection="1">
      <alignment horizontal="center" vertical="center"/>
      <protection hidden="1"/>
    </xf>
    <xf numFmtId="0" fontId="13" fillId="9" borderId="2" xfId="0" applyFont="1" applyFill="1" applyBorder="1" applyAlignment="1" applyProtection="1">
      <alignment horizontal="center" vertical="center"/>
      <protection hidden="1"/>
    </xf>
    <xf numFmtId="0" fontId="13" fillId="9" borderId="3" xfId="0" applyFont="1" applyFill="1" applyBorder="1" applyAlignment="1" applyProtection="1">
      <alignment horizontal="center" vertical="center"/>
      <protection hidden="1"/>
    </xf>
    <xf numFmtId="0" fontId="4" fillId="9" borderId="12" xfId="0" applyFont="1" applyFill="1" applyBorder="1" applyAlignment="1" applyProtection="1">
      <alignment horizontal="center" vertical="center"/>
      <protection hidden="1"/>
    </xf>
    <xf numFmtId="0" fontId="4" fillId="9" borderId="60" xfId="0" applyFont="1" applyFill="1" applyBorder="1" applyAlignment="1" applyProtection="1">
      <alignment horizontal="center" vertical="center"/>
      <protection hidden="1"/>
    </xf>
    <xf numFmtId="0" fontId="4" fillId="9" borderId="33" xfId="0" applyFont="1" applyFill="1" applyBorder="1" applyAlignment="1" applyProtection="1">
      <alignment horizontal="center" vertical="center"/>
      <protection hidden="1"/>
    </xf>
    <xf numFmtId="0" fontId="8" fillId="9" borderId="49" xfId="0" applyFont="1" applyFill="1" applyBorder="1" applyAlignment="1" applyProtection="1">
      <alignment horizontal="center" vertical="center" wrapText="1"/>
      <protection hidden="1"/>
    </xf>
    <xf numFmtId="0" fontId="8" fillId="9" borderId="52" xfId="0" applyFont="1" applyFill="1" applyBorder="1" applyAlignment="1" applyProtection="1">
      <alignment horizontal="center" vertical="center" wrapText="1"/>
      <protection hidden="1"/>
    </xf>
    <xf numFmtId="0" fontId="8" fillId="9" borderId="13" xfId="0" applyFont="1" applyFill="1" applyBorder="1" applyAlignment="1" applyProtection="1">
      <alignment horizontal="center" vertical="center" wrapText="1"/>
      <protection hidden="1"/>
    </xf>
    <xf numFmtId="0" fontId="8" fillId="9" borderId="27" xfId="0" applyFont="1" applyFill="1" applyBorder="1" applyAlignment="1" applyProtection="1">
      <alignment horizontal="center" vertical="center" wrapText="1"/>
      <protection hidden="1"/>
    </xf>
    <xf numFmtId="0" fontId="8" fillId="9" borderId="15" xfId="0" applyFont="1" applyFill="1" applyBorder="1" applyAlignment="1" applyProtection="1">
      <alignment horizontal="center" vertical="center" wrapText="1"/>
      <protection hidden="1"/>
    </xf>
    <xf numFmtId="0" fontId="8" fillId="9" borderId="18" xfId="0" applyFont="1" applyFill="1" applyBorder="1" applyAlignment="1" applyProtection="1">
      <alignment horizontal="center" vertical="center" wrapText="1"/>
      <protection hidden="1"/>
    </xf>
    <xf numFmtId="0" fontId="8" fillId="9" borderId="16" xfId="0" applyFont="1" applyFill="1" applyBorder="1" applyAlignment="1" applyProtection="1">
      <alignment horizontal="center" vertical="center" wrapText="1"/>
      <protection hidden="1"/>
    </xf>
    <xf numFmtId="0" fontId="8" fillId="9" borderId="30" xfId="0" applyFont="1" applyFill="1" applyBorder="1" applyAlignment="1" applyProtection="1">
      <alignment horizontal="center" vertical="center" wrapText="1"/>
      <protection hidden="1"/>
    </xf>
    <xf numFmtId="0" fontId="8" fillId="9" borderId="20" xfId="0" applyFont="1" applyFill="1" applyBorder="1" applyAlignment="1" applyProtection="1">
      <alignment horizontal="center" vertical="center" wrapText="1"/>
      <protection hidden="1"/>
    </xf>
    <xf numFmtId="0" fontId="8" fillId="9" borderId="23" xfId="0" applyFont="1" applyFill="1" applyBorder="1" applyAlignment="1" applyProtection="1">
      <alignment horizontal="center" vertical="center" wrapText="1"/>
      <protection hidden="1"/>
    </xf>
    <xf numFmtId="0" fontId="8" fillId="9" borderId="21" xfId="0" applyFont="1" applyFill="1" applyBorder="1" applyAlignment="1" applyProtection="1">
      <alignment horizontal="center" vertical="center" wrapText="1"/>
      <protection hidden="1"/>
    </xf>
    <xf numFmtId="0" fontId="8" fillId="9" borderId="31" xfId="0" applyFont="1" applyFill="1" applyBorder="1" applyAlignment="1" applyProtection="1">
      <alignment horizontal="center" vertical="center" wrapText="1"/>
      <protection hidden="1"/>
    </xf>
    <xf numFmtId="0" fontId="9" fillId="3" borderId="35" xfId="0" applyNumberFormat="1" applyFont="1" applyFill="1" applyBorder="1" applyAlignment="1" applyProtection="1">
      <alignment horizontal="left" vertical="center" wrapText="1"/>
      <protection hidden="1"/>
    </xf>
    <xf numFmtId="0" fontId="9" fillId="3" borderId="26" xfId="0" applyNumberFormat="1" applyFont="1" applyFill="1" applyBorder="1" applyAlignment="1" applyProtection="1">
      <alignment horizontal="left" vertical="center" wrapText="1"/>
      <protection hidden="1"/>
    </xf>
    <xf numFmtId="0" fontId="9" fillId="3" borderId="29" xfId="0" applyNumberFormat="1" applyFont="1" applyFill="1" applyBorder="1" applyAlignment="1" applyProtection="1">
      <alignment horizontal="left" vertical="center" wrapText="1"/>
      <protection hidden="1"/>
    </xf>
    <xf numFmtId="0" fontId="4" fillId="18" borderId="40" xfId="0" applyFont="1" applyFill="1" applyBorder="1" applyAlignment="1" applyProtection="1">
      <alignment horizontal="center" vertical="center"/>
      <protection hidden="1"/>
    </xf>
    <xf numFmtId="0" fontId="4" fillId="18" borderId="41" xfId="0" applyFont="1" applyFill="1" applyBorder="1" applyAlignment="1" applyProtection="1">
      <alignment horizontal="center" vertical="center"/>
      <protection hidden="1"/>
    </xf>
    <xf numFmtId="0" fontId="4" fillId="18" borderId="43" xfId="0" applyFont="1" applyFill="1" applyBorder="1" applyAlignment="1" applyProtection="1">
      <alignment horizontal="center" vertical="center"/>
      <protection hidden="1"/>
    </xf>
    <xf numFmtId="0" fontId="4" fillId="18" borderId="15" xfId="0" applyFont="1" applyFill="1" applyBorder="1" applyAlignment="1" applyProtection="1">
      <alignment horizontal="center" vertical="center" wrapText="1"/>
      <protection hidden="1"/>
    </xf>
    <xf numFmtId="0" fontId="4" fillId="18" borderId="16" xfId="0" applyFont="1" applyFill="1" applyBorder="1" applyAlignment="1" applyProtection="1">
      <alignment horizontal="center" vertical="center" wrapText="1"/>
      <protection hidden="1"/>
    </xf>
    <xf numFmtId="0" fontId="0" fillId="0" borderId="2" xfId="0" applyBorder="1"/>
    <xf numFmtId="0" fontId="0" fillId="0" borderId="3" xfId="0" applyBorder="1"/>
    <xf numFmtId="0" fontId="0" fillId="0" borderId="6" xfId="0" applyBorder="1"/>
    <xf numFmtId="0" fontId="0" fillId="0" borderId="9" xfId="0" applyBorder="1"/>
    <xf numFmtId="0" fontId="0" fillId="0" borderId="11" xfId="0" applyBorder="1"/>
    <xf numFmtId="0" fontId="4" fillId="22" borderId="1" xfId="0" applyFont="1" applyFill="1" applyBorder="1" applyAlignment="1" applyProtection="1">
      <alignment horizontal="center" vertical="center"/>
      <protection hidden="1"/>
    </xf>
    <xf numFmtId="0" fontId="0" fillId="0" borderId="33" xfId="0" applyBorder="1"/>
    <xf numFmtId="0" fontId="0" fillId="0" borderId="32" xfId="0" applyBorder="1"/>
    <xf numFmtId="0" fontId="0" fillId="0" borderId="28" xfId="0" applyBorder="1"/>
    <xf numFmtId="164" fontId="4" fillId="12" borderId="5" xfId="0" applyNumberFormat="1" applyFont="1" applyFill="1" applyBorder="1" applyAlignment="1" applyProtection="1">
      <alignment horizontal="center" vertical="center"/>
      <protection hidden="1"/>
    </xf>
    <xf numFmtId="164" fontId="4" fillId="12" borderId="6" xfId="0" applyNumberFormat="1" applyFont="1" applyFill="1" applyBorder="1" applyAlignment="1" applyProtection="1">
      <alignment horizontal="center" vertical="center"/>
      <protection hidden="1"/>
    </xf>
    <xf numFmtId="0" fontId="4" fillId="13" borderId="4" xfId="0" applyFont="1" applyFill="1" applyBorder="1" applyAlignment="1" applyProtection="1">
      <alignment horizontal="center" vertical="center"/>
      <protection hidden="1"/>
    </xf>
    <xf numFmtId="0" fontId="4" fillId="13" borderId="5" xfId="0" applyFont="1" applyFill="1" applyBorder="1" applyAlignment="1" applyProtection="1">
      <alignment horizontal="center" vertical="center"/>
      <protection hidden="1"/>
    </xf>
  </cellXfs>
  <cellStyles count="1">
    <cellStyle name="Normal" xfId="0" builtinId="0"/>
  </cellStyles>
  <dxfs count="160">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s>
  <tableStyles count="0" defaultTableStyle="TableStyleMedium9" defaultPivotStyle="PivotStyleLight16"/>
  <colors>
    <mruColors>
      <color rgb="FF0066FF"/>
      <color rgb="FFF1DDDC"/>
      <color rgb="FFDBEE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34"/>
  <sheetViews>
    <sheetView tabSelected="1" zoomScaleNormal="100" workbookViewId="0">
      <selection activeCell="A24" sqref="A24:AI24"/>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thickBot="1" x14ac:dyDescent="0.25">
      <c r="A1" s="491" t="s">
        <v>69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3"/>
    </row>
    <row r="2" spans="1:35" ht="12.75" customHeight="1" thickBot="1" x14ac:dyDescent="0.25">
      <c r="A2" s="532" t="s">
        <v>58</v>
      </c>
      <c r="B2" s="533"/>
      <c r="C2" s="533"/>
      <c r="D2" s="533"/>
      <c r="E2" s="533"/>
      <c r="F2" s="533"/>
      <c r="G2" s="533"/>
      <c r="H2" s="533"/>
      <c r="I2" s="533"/>
      <c r="J2" s="533"/>
      <c r="K2" s="533"/>
      <c r="L2" s="533"/>
      <c r="M2" s="533"/>
      <c r="N2" s="533"/>
      <c r="O2" s="533"/>
      <c r="P2" s="534"/>
      <c r="Q2" s="50"/>
      <c r="R2" s="510" t="s">
        <v>31</v>
      </c>
      <c r="S2" s="511"/>
      <c r="T2" s="511"/>
      <c r="U2" s="511"/>
      <c r="V2" s="511"/>
      <c r="W2" s="511"/>
      <c r="X2" s="511"/>
      <c r="Y2" s="511"/>
      <c r="Z2" s="511"/>
      <c r="AA2" s="511"/>
      <c r="AB2" s="511"/>
      <c r="AC2" s="511"/>
      <c r="AD2" s="511"/>
      <c r="AE2" s="511"/>
      <c r="AF2" s="511"/>
      <c r="AG2" s="512"/>
      <c r="AH2" s="223"/>
      <c r="AI2" s="50"/>
    </row>
    <row r="3" spans="1:35" ht="12" customHeight="1" x14ac:dyDescent="0.2">
      <c r="A3" s="371" t="s">
        <v>32</v>
      </c>
      <c r="B3" s="372"/>
      <c r="C3" s="372"/>
      <c r="D3" s="372"/>
      <c r="E3" s="372"/>
      <c r="F3" s="372"/>
      <c r="G3" s="372"/>
      <c r="H3" s="372"/>
      <c r="I3" s="372"/>
      <c r="J3" s="372"/>
      <c r="K3" s="372"/>
      <c r="L3" s="372"/>
      <c r="M3" s="372"/>
      <c r="N3" s="372"/>
      <c r="O3" s="372"/>
      <c r="P3" s="373"/>
      <c r="Q3" s="242"/>
      <c r="R3" s="371" t="s">
        <v>35</v>
      </c>
      <c r="S3" s="372"/>
      <c r="T3" s="372"/>
      <c r="U3" s="372"/>
      <c r="V3" s="372"/>
      <c r="W3" s="372"/>
      <c r="X3" s="372"/>
      <c r="Y3" s="372"/>
      <c r="Z3" s="372"/>
      <c r="AA3" s="372"/>
      <c r="AB3" s="372"/>
      <c r="AC3" s="372"/>
      <c r="AD3" s="372"/>
      <c r="AE3" s="372"/>
      <c r="AF3" s="372"/>
      <c r="AG3" s="373"/>
      <c r="AH3" s="237"/>
      <c r="AI3" s="2"/>
    </row>
    <row r="4" spans="1:35" ht="12" customHeight="1" x14ac:dyDescent="0.2">
      <c r="A4" s="513"/>
      <c r="B4" s="514"/>
      <c r="C4" s="514"/>
      <c r="D4" s="514"/>
      <c r="E4" s="514"/>
      <c r="F4" s="514"/>
      <c r="G4" s="514"/>
      <c r="H4" s="514"/>
      <c r="I4" s="514"/>
      <c r="J4" s="514"/>
      <c r="K4" s="514"/>
      <c r="L4" s="514"/>
      <c r="M4" s="514"/>
      <c r="N4" s="514"/>
      <c r="O4" s="514"/>
      <c r="P4" s="515"/>
      <c r="Q4" s="242"/>
      <c r="R4" s="513"/>
      <c r="S4" s="514"/>
      <c r="T4" s="514"/>
      <c r="U4" s="514"/>
      <c r="V4" s="514"/>
      <c r="W4" s="514"/>
      <c r="X4" s="514"/>
      <c r="Y4" s="514"/>
      <c r="Z4" s="514"/>
      <c r="AA4" s="514"/>
      <c r="AB4" s="514"/>
      <c r="AC4" s="514"/>
      <c r="AD4" s="514"/>
      <c r="AE4" s="514"/>
      <c r="AF4" s="514"/>
      <c r="AG4" s="515"/>
      <c r="AH4" s="237"/>
      <c r="AI4" s="2"/>
    </row>
    <row r="5" spans="1:35" ht="16.5" customHeight="1" thickBot="1" x14ac:dyDescent="0.25">
      <c r="A5" s="374"/>
      <c r="B5" s="375"/>
      <c r="C5" s="375"/>
      <c r="D5" s="375"/>
      <c r="E5" s="375"/>
      <c r="F5" s="375"/>
      <c r="G5" s="375"/>
      <c r="H5" s="375"/>
      <c r="I5" s="375"/>
      <c r="J5" s="375"/>
      <c r="K5" s="375"/>
      <c r="L5" s="375"/>
      <c r="M5" s="375"/>
      <c r="N5" s="375"/>
      <c r="O5" s="375"/>
      <c r="P5" s="376"/>
      <c r="Q5" s="242"/>
      <c r="R5" s="374"/>
      <c r="S5" s="375"/>
      <c r="T5" s="375"/>
      <c r="U5" s="375"/>
      <c r="V5" s="375"/>
      <c r="W5" s="375"/>
      <c r="X5" s="375"/>
      <c r="Y5" s="375"/>
      <c r="Z5" s="375"/>
      <c r="AA5" s="375"/>
      <c r="AB5" s="375"/>
      <c r="AC5" s="375"/>
      <c r="AD5" s="375"/>
      <c r="AE5" s="375"/>
      <c r="AF5" s="375"/>
      <c r="AG5" s="376"/>
      <c r="AH5" s="237"/>
      <c r="AI5" s="2"/>
    </row>
    <row r="6" spans="1:35" ht="12" customHeight="1" x14ac:dyDescent="0.2">
      <c r="A6" s="377" t="s">
        <v>33</v>
      </c>
      <c r="B6" s="378"/>
      <c r="C6" s="378"/>
      <c r="D6" s="378"/>
      <c r="E6" s="378"/>
      <c r="F6" s="378"/>
      <c r="G6" s="378"/>
      <c r="H6" s="378"/>
      <c r="I6" s="378"/>
      <c r="J6" s="378"/>
      <c r="K6" s="378"/>
      <c r="L6" s="378"/>
      <c r="M6" s="378"/>
      <c r="N6" s="378"/>
      <c r="O6" s="378"/>
      <c r="P6" s="379"/>
      <c r="Q6" s="242"/>
      <c r="R6" s="377" t="s">
        <v>36</v>
      </c>
      <c r="S6" s="378"/>
      <c r="T6" s="378"/>
      <c r="U6" s="378"/>
      <c r="V6" s="378"/>
      <c r="W6" s="378"/>
      <c r="X6" s="378"/>
      <c r="Y6" s="378"/>
      <c r="Z6" s="378"/>
      <c r="AA6" s="378"/>
      <c r="AB6" s="378"/>
      <c r="AC6" s="378"/>
      <c r="AD6" s="378"/>
      <c r="AE6" s="378"/>
      <c r="AF6" s="378"/>
      <c r="AG6" s="379"/>
      <c r="AH6" s="237"/>
      <c r="AI6" s="2"/>
    </row>
    <row r="7" spans="1:35" ht="12" customHeight="1" x14ac:dyDescent="0.2">
      <c r="A7" s="380"/>
      <c r="B7" s="381"/>
      <c r="C7" s="381"/>
      <c r="D7" s="381"/>
      <c r="E7" s="381"/>
      <c r="F7" s="381"/>
      <c r="G7" s="381"/>
      <c r="H7" s="381"/>
      <c r="I7" s="381"/>
      <c r="J7" s="381"/>
      <c r="K7" s="381"/>
      <c r="L7" s="381"/>
      <c r="M7" s="381"/>
      <c r="N7" s="381"/>
      <c r="O7" s="381"/>
      <c r="P7" s="382"/>
      <c r="Q7" s="242"/>
      <c r="R7" s="380"/>
      <c r="S7" s="381"/>
      <c r="T7" s="381"/>
      <c r="U7" s="381"/>
      <c r="V7" s="381"/>
      <c r="W7" s="381"/>
      <c r="X7" s="381"/>
      <c r="Y7" s="381"/>
      <c r="Z7" s="381"/>
      <c r="AA7" s="381"/>
      <c r="AB7" s="381"/>
      <c r="AC7" s="381"/>
      <c r="AD7" s="381"/>
      <c r="AE7" s="381"/>
      <c r="AF7" s="381"/>
      <c r="AG7" s="382"/>
      <c r="AH7" s="237"/>
      <c r="AI7" s="2"/>
    </row>
    <row r="8" spans="1:35" ht="18.75" customHeight="1" thickBot="1" x14ac:dyDescent="0.25">
      <c r="A8" s="383"/>
      <c r="B8" s="384"/>
      <c r="C8" s="384"/>
      <c r="D8" s="384"/>
      <c r="E8" s="384"/>
      <c r="F8" s="384"/>
      <c r="G8" s="384"/>
      <c r="H8" s="384"/>
      <c r="I8" s="384"/>
      <c r="J8" s="384"/>
      <c r="K8" s="384"/>
      <c r="L8" s="384"/>
      <c r="M8" s="384"/>
      <c r="N8" s="384"/>
      <c r="O8" s="384"/>
      <c r="P8" s="385"/>
      <c r="Q8" s="242"/>
      <c r="R8" s="383"/>
      <c r="S8" s="384"/>
      <c r="T8" s="384"/>
      <c r="U8" s="384"/>
      <c r="V8" s="384"/>
      <c r="W8" s="384"/>
      <c r="X8" s="384"/>
      <c r="Y8" s="384"/>
      <c r="Z8" s="384"/>
      <c r="AA8" s="384"/>
      <c r="AB8" s="384"/>
      <c r="AC8" s="384"/>
      <c r="AD8" s="384"/>
      <c r="AE8" s="384"/>
      <c r="AF8" s="384"/>
      <c r="AG8" s="385"/>
      <c r="AH8" s="237"/>
      <c r="AI8" s="2"/>
    </row>
    <row r="9" spans="1:35" ht="12" customHeight="1" x14ac:dyDescent="0.2">
      <c r="A9" s="386" t="s">
        <v>34</v>
      </c>
      <c r="B9" s="387"/>
      <c r="C9" s="387"/>
      <c r="D9" s="387"/>
      <c r="E9" s="387"/>
      <c r="F9" s="387"/>
      <c r="G9" s="387"/>
      <c r="H9" s="387"/>
      <c r="I9" s="387"/>
      <c r="J9" s="387"/>
      <c r="K9" s="387"/>
      <c r="L9" s="387"/>
      <c r="M9" s="387"/>
      <c r="N9" s="387"/>
      <c r="O9" s="387"/>
      <c r="P9" s="388"/>
      <c r="Q9" s="242"/>
      <c r="R9" s="386" t="s">
        <v>29</v>
      </c>
      <c r="S9" s="387"/>
      <c r="T9" s="387"/>
      <c r="U9" s="387"/>
      <c r="V9" s="387"/>
      <c r="W9" s="387"/>
      <c r="X9" s="387"/>
      <c r="Y9" s="387"/>
      <c r="Z9" s="387"/>
      <c r="AA9" s="387"/>
      <c r="AB9" s="387"/>
      <c r="AC9" s="387"/>
      <c r="AD9" s="387"/>
      <c r="AE9" s="387"/>
      <c r="AF9" s="387"/>
      <c r="AG9" s="388"/>
      <c r="AH9" s="237"/>
      <c r="AI9" s="12"/>
    </row>
    <row r="10" spans="1:35" ht="15.75" customHeight="1" thickBot="1" x14ac:dyDescent="0.25">
      <c r="A10" s="389"/>
      <c r="B10" s="390"/>
      <c r="C10" s="390"/>
      <c r="D10" s="390"/>
      <c r="E10" s="390"/>
      <c r="F10" s="390"/>
      <c r="G10" s="390"/>
      <c r="H10" s="390"/>
      <c r="I10" s="390"/>
      <c r="J10" s="390"/>
      <c r="K10" s="390"/>
      <c r="L10" s="390"/>
      <c r="M10" s="390"/>
      <c r="N10" s="390"/>
      <c r="O10" s="390"/>
      <c r="P10" s="391"/>
      <c r="Q10" s="242"/>
      <c r="R10" s="389"/>
      <c r="S10" s="390"/>
      <c r="T10" s="390"/>
      <c r="U10" s="390"/>
      <c r="V10" s="390"/>
      <c r="W10" s="390"/>
      <c r="X10" s="390"/>
      <c r="Y10" s="390"/>
      <c r="Z10" s="390"/>
      <c r="AA10" s="390"/>
      <c r="AB10" s="390"/>
      <c r="AC10" s="390"/>
      <c r="AD10" s="390"/>
      <c r="AE10" s="390"/>
      <c r="AF10" s="390"/>
      <c r="AG10" s="391"/>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368" t="s">
        <v>59</v>
      </c>
      <c r="B12" s="369"/>
      <c r="C12" s="369"/>
      <c r="D12" s="369"/>
      <c r="E12" s="369"/>
      <c r="F12" s="369"/>
      <c r="G12" s="369"/>
      <c r="H12" s="369"/>
      <c r="I12" s="369"/>
      <c r="J12" s="369"/>
      <c r="K12" s="369"/>
      <c r="L12" s="369"/>
      <c r="M12" s="369"/>
      <c r="N12" s="369"/>
      <c r="O12" s="369"/>
      <c r="P12" s="370"/>
      <c r="Q12" s="50"/>
      <c r="R12" s="516" t="s">
        <v>30</v>
      </c>
      <c r="S12" s="517"/>
      <c r="T12" s="517"/>
      <c r="U12" s="517"/>
      <c r="V12" s="517"/>
      <c r="W12" s="517"/>
      <c r="X12" s="517"/>
      <c r="Y12" s="517"/>
      <c r="Z12" s="517"/>
      <c r="AA12" s="517"/>
      <c r="AB12" s="517"/>
      <c r="AC12" s="517"/>
      <c r="AD12" s="517"/>
      <c r="AE12" s="517"/>
      <c r="AF12" s="517"/>
      <c r="AG12" s="518"/>
      <c r="AH12" s="238"/>
      <c r="AI12" s="12"/>
    </row>
    <row r="13" spans="1:35" ht="12" customHeight="1" x14ac:dyDescent="0.2">
      <c r="A13" s="371" t="s">
        <v>47</v>
      </c>
      <c r="B13" s="372"/>
      <c r="C13" s="372"/>
      <c r="D13" s="372"/>
      <c r="E13" s="372"/>
      <c r="F13" s="372"/>
      <c r="G13" s="372"/>
      <c r="H13" s="372"/>
      <c r="I13" s="372"/>
      <c r="J13" s="372"/>
      <c r="K13" s="372"/>
      <c r="L13" s="372"/>
      <c r="M13" s="372"/>
      <c r="N13" s="372"/>
      <c r="O13" s="372"/>
      <c r="P13" s="373"/>
      <c r="Q13" s="242"/>
      <c r="R13" s="371" t="s">
        <v>49</v>
      </c>
      <c r="S13" s="372"/>
      <c r="T13" s="372"/>
      <c r="U13" s="372"/>
      <c r="V13" s="372"/>
      <c r="W13" s="372"/>
      <c r="X13" s="372"/>
      <c r="Y13" s="372"/>
      <c r="Z13" s="372"/>
      <c r="AA13" s="372"/>
      <c r="AB13" s="372"/>
      <c r="AC13" s="372"/>
      <c r="AD13" s="372"/>
      <c r="AE13" s="372"/>
      <c r="AF13" s="372"/>
      <c r="AG13" s="373"/>
      <c r="AH13" s="237"/>
      <c r="AI13" s="12"/>
    </row>
    <row r="14" spans="1:35" ht="14.25" customHeight="1" thickBot="1" x14ac:dyDescent="0.25">
      <c r="A14" s="374"/>
      <c r="B14" s="375"/>
      <c r="C14" s="375"/>
      <c r="D14" s="375"/>
      <c r="E14" s="375"/>
      <c r="F14" s="375"/>
      <c r="G14" s="375"/>
      <c r="H14" s="375"/>
      <c r="I14" s="375"/>
      <c r="J14" s="375"/>
      <c r="K14" s="375"/>
      <c r="L14" s="375"/>
      <c r="M14" s="375"/>
      <c r="N14" s="375"/>
      <c r="O14" s="375"/>
      <c r="P14" s="376"/>
      <c r="Q14" s="242"/>
      <c r="R14" s="513"/>
      <c r="S14" s="514"/>
      <c r="T14" s="514"/>
      <c r="U14" s="514"/>
      <c r="V14" s="514"/>
      <c r="W14" s="514"/>
      <c r="X14" s="514"/>
      <c r="Y14" s="514"/>
      <c r="Z14" s="514"/>
      <c r="AA14" s="514"/>
      <c r="AB14" s="514"/>
      <c r="AC14" s="514"/>
      <c r="AD14" s="514"/>
      <c r="AE14" s="514"/>
      <c r="AF14" s="514"/>
      <c r="AG14" s="515"/>
      <c r="AH14" s="237"/>
      <c r="AI14" s="12"/>
    </row>
    <row r="15" spans="1:35" ht="12" customHeight="1" x14ac:dyDescent="0.2">
      <c r="A15" s="377" t="s">
        <v>48</v>
      </c>
      <c r="B15" s="378"/>
      <c r="C15" s="378"/>
      <c r="D15" s="378"/>
      <c r="E15" s="378"/>
      <c r="F15" s="378"/>
      <c r="G15" s="378"/>
      <c r="H15" s="378"/>
      <c r="I15" s="378"/>
      <c r="J15" s="378"/>
      <c r="K15" s="378"/>
      <c r="L15" s="378"/>
      <c r="M15" s="378"/>
      <c r="N15" s="378"/>
      <c r="O15" s="378"/>
      <c r="P15" s="379"/>
      <c r="Q15" s="242"/>
      <c r="R15" s="377" t="s">
        <v>50</v>
      </c>
      <c r="S15" s="378"/>
      <c r="T15" s="378"/>
      <c r="U15" s="378"/>
      <c r="V15" s="378"/>
      <c r="W15" s="378"/>
      <c r="X15" s="378"/>
      <c r="Y15" s="378"/>
      <c r="Z15" s="378"/>
      <c r="AA15" s="378"/>
      <c r="AB15" s="378"/>
      <c r="AC15" s="378"/>
      <c r="AD15" s="378"/>
      <c r="AE15" s="378"/>
      <c r="AF15" s="378"/>
      <c r="AG15" s="379"/>
      <c r="AH15" s="237"/>
      <c r="AI15" s="12"/>
    </row>
    <row r="16" spans="1:35" ht="12" customHeight="1" x14ac:dyDescent="0.2">
      <c r="A16" s="380"/>
      <c r="B16" s="381"/>
      <c r="C16" s="381"/>
      <c r="D16" s="381"/>
      <c r="E16" s="381"/>
      <c r="F16" s="381"/>
      <c r="G16" s="381"/>
      <c r="H16" s="381"/>
      <c r="I16" s="381"/>
      <c r="J16" s="381"/>
      <c r="K16" s="381"/>
      <c r="L16" s="381"/>
      <c r="M16" s="381"/>
      <c r="N16" s="381"/>
      <c r="O16" s="381"/>
      <c r="P16" s="382"/>
      <c r="Q16" s="242"/>
      <c r="R16" s="380"/>
      <c r="S16" s="381"/>
      <c r="T16" s="381"/>
      <c r="U16" s="381"/>
      <c r="V16" s="381"/>
      <c r="W16" s="381"/>
      <c r="X16" s="381"/>
      <c r="Y16" s="381"/>
      <c r="Z16" s="381"/>
      <c r="AA16" s="381"/>
      <c r="AB16" s="381"/>
      <c r="AC16" s="381"/>
      <c r="AD16" s="381"/>
      <c r="AE16" s="381"/>
      <c r="AF16" s="381"/>
      <c r="AG16" s="382"/>
      <c r="AH16" s="237"/>
      <c r="AI16" s="12"/>
    </row>
    <row r="17" spans="1:35" ht="16.5" customHeight="1" thickBot="1" x14ac:dyDescent="0.25">
      <c r="A17" s="383"/>
      <c r="B17" s="384"/>
      <c r="C17" s="384"/>
      <c r="D17" s="384"/>
      <c r="E17" s="384"/>
      <c r="F17" s="384"/>
      <c r="G17" s="384"/>
      <c r="H17" s="384"/>
      <c r="I17" s="384"/>
      <c r="J17" s="384"/>
      <c r="K17" s="384"/>
      <c r="L17" s="384"/>
      <c r="M17" s="384"/>
      <c r="N17" s="384"/>
      <c r="O17" s="384"/>
      <c r="P17" s="385"/>
      <c r="Q17" s="242"/>
      <c r="R17" s="383"/>
      <c r="S17" s="384"/>
      <c r="T17" s="384"/>
      <c r="U17" s="384"/>
      <c r="V17" s="384"/>
      <c r="W17" s="384"/>
      <c r="X17" s="384"/>
      <c r="Y17" s="384"/>
      <c r="Z17" s="384"/>
      <c r="AA17" s="384"/>
      <c r="AB17" s="384"/>
      <c r="AC17" s="384"/>
      <c r="AD17" s="384"/>
      <c r="AE17" s="384"/>
      <c r="AF17" s="384"/>
      <c r="AG17" s="385"/>
      <c r="AH17" s="237"/>
      <c r="AI17" s="12"/>
    </row>
    <row r="18" spans="1:35" ht="12" customHeight="1" x14ac:dyDescent="0.2">
      <c r="A18" s="386" t="s">
        <v>57</v>
      </c>
      <c r="B18" s="387"/>
      <c r="C18" s="387"/>
      <c r="D18" s="387"/>
      <c r="E18" s="387"/>
      <c r="F18" s="387"/>
      <c r="G18" s="387"/>
      <c r="H18" s="387"/>
      <c r="I18" s="387"/>
      <c r="J18" s="387"/>
      <c r="K18" s="387"/>
      <c r="L18" s="387"/>
      <c r="M18" s="387"/>
      <c r="N18" s="387"/>
      <c r="O18" s="387"/>
      <c r="P18" s="388"/>
      <c r="Q18" s="242"/>
      <c r="R18" s="386" t="s">
        <v>51</v>
      </c>
      <c r="S18" s="387"/>
      <c r="T18" s="387"/>
      <c r="U18" s="387"/>
      <c r="V18" s="387"/>
      <c r="W18" s="387"/>
      <c r="X18" s="387"/>
      <c r="Y18" s="387"/>
      <c r="Z18" s="387"/>
      <c r="AA18" s="387"/>
      <c r="AB18" s="387"/>
      <c r="AC18" s="387"/>
      <c r="AD18" s="387"/>
      <c r="AE18" s="387"/>
      <c r="AF18" s="387"/>
      <c r="AG18" s="388"/>
      <c r="AH18" s="237"/>
      <c r="AI18" s="12"/>
    </row>
    <row r="19" spans="1:35" ht="13.5" thickBot="1" x14ac:dyDescent="0.25">
      <c r="A19" s="389"/>
      <c r="B19" s="390"/>
      <c r="C19" s="390"/>
      <c r="D19" s="390"/>
      <c r="E19" s="390"/>
      <c r="F19" s="390"/>
      <c r="G19" s="390"/>
      <c r="H19" s="390"/>
      <c r="I19" s="390"/>
      <c r="J19" s="390"/>
      <c r="K19" s="390"/>
      <c r="L19" s="390"/>
      <c r="M19" s="390"/>
      <c r="N19" s="390"/>
      <c r="O19" s="390"/>
      <c r="P19" s="391"/>
      <c r="Q19" s="242"/>
      <c r="R19" s="389"/>
      <c r="S19" s="390"/>
      <c r="T19" s="390"/>
      <c r="U19" s="390"/>
      <c r="V19" s="390"/>
      <c r="W19" s="390"/>
      <c r="X19" s="390"/>
      <c r="Y19" s="390"/>
      <c r="Z19" s="390"/>
      <c r="AA19" s="390"/>
      <c r="AB19" s="390"/>
      <c r="AC19" s="390"/>
      <c r="AD19" s="390"/>
      <c r="AE19" s="390"/>
      <c r="AF19" s="390"/>
      <c r="AG19" s="391"/>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392" t="s">
        <v>95</v>
      </c>
      <c r="O21" s="393"/>
      <c r="P21" s="393"/>
      <c r="Q21" s="393"/>
      <c r="R21" s="393"/>
      <c r="S21" s="394"/>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29" t="s">
        <v>96</v>
      </c>
      <c r="P22" s="530"/>
      <c r="Q22" s="530"/>
      <c r="R22" s="530"/>
      <c r="S22" s="53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467" t="s">
        <v>128</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9"/>
    </row>
    <row r="25" spans="1:35" ht="15.75" customHeight="1" thickBot="1" x14ac:dyDescent="0.25">
      <c r="A25" s="540" t="s">
        <v>0</v>
      </c>
      <c r="B25" s="541"/>
      <c r="C25" s="494" t="s">
        <v>60</v>
      </c>
      <c r="D25" s="495"/>
      <c r="E25" s="496"/>
      <c r="F25" s="496"/>
      <c r="G25" s="496"/>
      <c r="H25" s="496"/>
      <c r="I25" s="496"/>
      <c r="J25" s="496"/>
      <c r="K25" s="496"/>
      <c r="L25" s="496"/>
      <c r="M25" s="496"/>
      <c r="N25" s="496"/>
      <c r="O25" s="496"/>
      <c r="P25" s="496"/>
      <c r="Q25" s="496"/>
      <c r="R25" s="496"/>
      <c r="S25" s="496"/>
      <c r="T25" s="497"/>
      <c r="U25" s="498" t="s">
        <v>61</v>
      </c>
      <c r="V25" s="499"/>
      <c r="W25" s="499"/>
      <c r="X25" s="499"/>
      <c r="Y25" s="499"/>
      <c r="Z25" s="499"/>
      <c r="AA25" s="499"/>
      <c r="AB25" s="499"/>
      <c r="AC25" s="499"/>
      <c r="AD25" s="499"/>
      <c r="AE25" s="499"/>
      <c r="AF25" s="499"/>
      <c r="AG25" s="499"/>
      <c r="AH25" s="499"/>
      <c r="AI25" s="500"/>
    </row>
    <row r="26" spans="1:35" ht="69" customHeight="1" thickBot="1" x14ac:dyDescent="0.25">
      <c r="A26" s="542"/>
      <c r="B26" s="54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544" t="s">
        <v>1</v>
      </c>
      <c r="B27" s="545"/>
      <c r="C27" s="216">
        <v>0</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J</v>
      </c>
      <c r="R27" s="69" t="str">
        <f t="shared" ref="R27:R53" si="0">IF(J27="","",IF(J27&gt;=23,"J",IF(J27&lt;23,"L")))</f>
        <v>J</v>
      </c>
      <c r="S27" s="69" t="str">
        <f>IF(J27="","",IF(J27&gt;=I27-8,"J",IF(J27&lt;I27-8,"L")))</f>
        <v>J</v>
      </c>
      <c r="T27" s="15" t="s">
        <v>136</v>
      </c>
      <c r="U27" s="14">
        <v>3</v>
      </c>
      <c r="V27" s="71">
        <v>2</v>
      </c>
      <c r="W27" s="16">
        <v>2</v>
      </c>
      <c r="X27" s="186">
        <v>2</v>
      </c>
      <c r="Y27" s="81">
        <v>34.5</v>
      </c>
      <c r="Z27" s="56">
        <v>23</v>
      </c>
      <c r="AA27" s="17">
        <v>23</v>
      </c>
      <c r="AB27" s="129">
        <v>23</v>
      </c>
      <c r="AC27" s="119">
        <v>5</v>
      </c>
      <c r="AD27" s="37">
        <v>7.5</v>
      </c>
      <c r="AE27" s="36">
        <v>3</v>
      </c>
      <c r="AF27" s="124">
        <v>3.75</v>
      </c>
      <c r="AG27" s="126" t="str">
        <f t="shared" ref="AG27:AG35" si="1">IF(Z27="","",IF(Z27&gt;=23,"J",IF(Z27&lt;23,"L")))</f>
        <v>J</v>
      </c>
      <c r="AH27" s="69" t="str">
        <f t="shared" ref="AH27:AH36" si="2">IF(Z27="","",IF(Z27&gt;=Y27-8,"J",IF(Z27&lt;Y27-8,"L")))</f>
        <v>L</v>
      </c>
      <c r="AI27" s="15" t="s">
        <v>137</v>
      </c>
    </row>
    <row r="28" spans="1:35" ht="12" customHeight="1" x14ac:dyDescent="0.2">
      <c r="A28" s="519" t="s">
        <v>2</v>
      </c>
      <c r="B28" s="520"/>
      <c r="C28" s="217">
        <v>0</v>
      </c>
      <c r="D28" s="319">
        <v>0</v>
      </c>
      <c r="E28" s="14">
        <v>3</v>
      </c>
      <c r="F28" s="71">
        <v>2</v>
      </c>
      <c r="G28" s="16">
        <v>2</v>
      </c>
      <c r="H28" s="325">
        <v>2</v>
      </c>
      <c r="I28" s="81">
        <v>34.5</v>
      </c>
      <c r="J28" s="56">
        <v>23</v>
      </c>
      <c r="K28" s="57">
        <v>23</v>
      </c>
      <c r="L28" s="121">
        <v>23</v>
      </c>
      <c r="M28" s="150">
        <v>5</v>
      </c>
      <c r="N28" s="37">
        <v>7.5</v>
      </c>
      <c r="O28" s="36">
        <v>3</v>
      </c>
      <c r="P28" s="151">
        <v>3.75</v>
      </c>
      <c r="Q28" s="165" t="str">
        <f t="shared" ref="Q28:Q53" si="3">IF(D28="","",IF(D28&gt;=C28,"J",IF(D28&lt;C28,"L")))</f>
        <v>J</v>
      </c>
      <c r="R28" s="69" t="str">
        <f t="shared" si="0"/>
        <v>J</v>
      </c>
      <c r="S28" s="69" t="str">
        <f t="shared" ref="S28:S36" si="4">IF(J28="","",IF(J28&gt;=I28-8,"J",IF(J28&lt;I28-8,"L")))</f>
        <v>L</v>
      </c>
      <c r="T28" s="15" t="s">
        <v>137</v>
      </c>
      <c r="U28" s="14">
        <v>3</v>
      </c>
      <c r="V28" s="71">
        <v>2</v>
      </c>
      <c r="W28" s="16">
        <v>2</v>
      </c>
      <c r="X28" s="186">
        <v>2</v>
      </c>
      <c r="Y28" s="81">
        <v>34.5</v>
      </c>
      <c r="Z28" s="56">
        <v>23</v>
      </c>
      <c r="AA28" s="17">
        <v>23</v>
      </c>
      <c r="AB28" s="129">
        <v>23</v>
      </c>
      <c r="AC28" s="119">
        <v>5</v>
      </c>
      <c r="AD28" s="37">
        <v>7.5</v>
      </c>
      <c r="AE28" s="36">
        <v>3</v>
      </c>
      <c r="AF28" s="124">
        <v>3.75</v>
      </c>
      <c r="AG28" s="126" t="str">
        <f t="shared" si="1"/>
        <v>J</v>
      </c>
      <c r="AH28" s="69" t="str">
        <f t="shared" si="2"/>
        <v>L</v>
      </c>
      <c r="AI28" s="15" t="s">
        <v>137</v>
      </c>
    </row>
    <row r="29" spans="1:35" ht="12" customHeight="1" x14ac:dyDescent="0.2">
      <c r="A29" s="519" t="s">
        <v>3</v>
      </c>
      <c r="B29" s="520"/>
      <c r="C29" s="217">
        <v>0</v>
      </c>
      <c r="D29" s="319">
        <v>0</v>
      </c>
      <c r="E29" s="14">
        <v>3</v>
      </c>
      <c r="F29" s="71">
        <v>3</v>
      </c>
      <c r="G29" s="16">
        <v>2</v>
      </c>
      <c r="H29" s="325">
        <v>2</v>
      </c>
      <c r="I29" s="81">
        <v>34.5</v>
      </c>
      <c r="J29" s="56">
        <v>34.5</v>
      </c>
      <c r="K29" s="57">
        <v>23</v>
      </c>
      <c r="L29" s="121">
        <v>23</v>
      </c>
      <c r="M29" s="150">
        <v>5</v>
      </c>
      <c r="N29" s="37">
        <v>5</v>
      </c>
      <c r="O29" s="36">
        <v>3</v>
      </c>
      <c r="P29" s="151">
        <v>3</v>
      </c>
      <c r="Q29" s="165" t="str">
        <f t="shared" si="3"/>
        <v>J</v>
      </c>
      <c r="R29" s="69" t="str">
        <f t="shared" si="0"/>
        <v>J</v>
      </c>
      <c r="S29" s="69" t="str">
        <f t="shared" si="4"/>
        <v>J</v>
      </c>
      <c r="T29" s="15" t="s">
        <v>136</v>
      </c>
      <c r="U29" s="14">
        <v>3</v>
      </c>
      <c r="V29" s="71">
        <v>2</v>
      </c>
      <c r="W29" s="16">
        <v>2</v>
      </c>
      <c r="X29" s="186">
        <v>2</v>
      </c>
      <c r="Y29" s="81">
        <v>34.5</v>
      </c>
      <c r="Z29" s="56">
        <v>23</v>
      </c>
      <c r="AA29" s="17">
        <v>23</v>
      </c>
      <c r="AB29" s="129">
        <v>23</v>
      </c>
      <c r="AC29" s="119">
        <v>5</v>
      </c>
      <c r="AD29" s="37">
        <v>7.5</v>
      </c>
      <c r="AE29" s="36">
        <v>3</v>
      </c>
      <c r="AF29" s="124">
        <v>3.75</v>
      </c>
      <c r="AG29" s="126" t="str">
        <f t="shared" si="1"/>
        <v>J</v>
      </c>
      <c r="AH29" s="69" t="str">
        <f t="shared" si="2"/>
        <v>L</v>
      </c>
      <c r="AI29" s="15" t="s">
        <v>137</v>
      </c>
    </row>
    <row r="30" spans="1:35" ht="12" customHeight="1" x14ac:dyDescent="0.2">
      <c r="A30" s="519" t="s">
        <v>119</v>
      </c>
      <c r="B30" s="520"/>
      <c r="C30" s="217">
        <v>0</v>
      </c>
      <c r="D30" s="319">
        <v>0</v>
      </c>
      <c r="E30" s="14">
        <v>7</v>
      </c>
      <c r="F30" s="71">
        <v>6</v>
      </c>
      <c r="G30" s="16">
        <v>7</v>
      </c>
      <c r="H30" s="325">
        <v>7</v>
      </c>
      <c r="I30" s="81">
        <v>80.5</v>
      </c>
      <c r="J30" s="56">
        <v>69</v>
      </c>
      <c r="K30" s="57">
        <v>80.5</v>
      </c>
      <c r="L30" s="121">
        <v>80.5</v>
      </c>
      <c r="M30" s="150">
        <v>5.1428571428571432</v>
      </c>
      <c r="N30" s="37">
        <v>6</v>
      </c>
      <c r="O30" s="36">
        <v>2.5714285714285716</v>
      </c>
      <c r="P30" s="151">
        <v>2.7692307692307692</v>
      </c>
      <c r="Q30" s="165" t="str">
        <f t="shared" si="3"/>
        <v>J</v>
      </c>
      <c r="R30" s="69" t="str">
        <f t="shared" si="0"/>
        <v>J</v>
      </c>
      <c r="S30" s="69" t="str">
        <f>IF(J30="","",IF(J30&gt;=I30-8,"J",IF(J30&lt;I30-8,"L")))</f>
        <v>L</v>
      </c>
      <c r="T30" s="15" t="s">
        <v>136</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1"/>
        <v>J</v>
      </c>
      <c r="AH30" s="69" t="str">
        <f t="shared" si="2"/>
        <v>J</v>
      </c>
      <c r="AI30" s="15" t="s">
        <v>136</v>
      </c>
    </row>
    <row r="31" spans="1:35" ht="12" customHeight="1" x14ac:dyDescent="0.2">
      <c r="A31" s="519" t="s">
        <v>121</v>
      </c>
      <c r="B31" s="520"/>
      <c r="C31" s="217">
        <v>0</v>
      </c>
      <c r="D31" s="319">
        <v>0</v>
      </c>
      <c r="E31" s="14">
        <v>6</v>
      </c>
      <c r="F31" s="71">
        <v>6</v>
      </c>
      <c r="G31" s="16">
        <v>2</v>
      </c>
      <c r="H31" s="325">
        <v>2</v>
      </c>
      <c r="I31" s="81">
        <v>69</v>
      </c>
      <c r="J31" s="56">
        <v>69</v>
      </c>
      <c r="K31" s="57">
        <v>23</v>
      </c>
      <c r="L31" s="121">
        <v>23</v>
      </c>
      <c r="M31" s="150">
        <v>4</v>
      </c>
      <c r="N31" s="37">
        <v>4</v>
      </c>
      <c r="O31" s="36">
        <v>3</v>
      </c>
      <c r="P31" s="151">
        <v>3</v>
      </c>
      <c r="Q31" s="165" t="str">
        <f t="shared" si="3"/>
        <v>J</v>
      </c>
      <c r="R31" s="69" t="str">
        <f t="shared" si="0"/>
        <v>J</v>
      </c>
      <c r="S31" s="69" t="str">
        <f>IF(J31="","",IF(J31&gt;=I31-8,"J",IF(J31&lt;I31-8,"L")))</f>
        <v>J</v>
      </c>
      <c r="T31" s="15" t="s">
        <v>136</v>
      </c>
      <c r="U31" s="14">
        <v>5</v>
      </c>
      <c r="V31" s="71">
        <v>4</v>
      </c>
      <c r="W31" s="16">
        <v>1</v>
      </c>
      <c r="X31" s="186">
        <v>2</v>
      </c>
      <c r="Y31" s="81">
        <v>57.5</v>
      </c>
      <c r="Z31" s="56">
        <v>46</v>
      </c>
      <c r="AA31" s="17">
        <v>11.5</v>
      </c>
      <c r="AB31" s="129">
        <v>23</v>
      </c>
      <c r="AC31" s="119">
        <v>4.8</v>
      </c>
      <c r="AD31" s="37">
        <v>6</v>
      </c>
      <c r="AE31" s="36">
        <v>4</v>
      </c>
      <c r="AF31" s="124">
        <v>4</v>
      </c>
      <c r="AG31" s="126" t="str">
        <f t="shared" si="1"/>
        <v>J</v>
      </c>
      <c r="AH31" s="69" t="str">
        <f t="shared" si="2"/>
        <v>L</v>
      </c>
      <c r="AI31" s="15" t="s">
        <v>137</v>
      </c>
    </row>
    <row r="32" spans="1:35" ht="12" customHeight="1" x14ac:dyDescent="0.2">
      <c r="A32" s="525" t="s">
        <v>129</v>
      </c>
      <c r="B32" s="526"/>
      <c r="C32" s="217">
        <v>1</v>
      </c>
      <c r="D32" s="319">
        <v>0</v>
      </c>
      <c r="E32" s="14">
        <v>0</v>
      </c>
      <c r="F32" s="315">
        <v>0.65</v>
      </c>
      <c r="G32" s="16">
        <v>0</v>
      </c>
      <c r="H32" s="314">
        <v>1.3</v>
      </c>
      <c r="I32" s="81">
        <v>0</v>
      </c>
      <c r="J32" s="56">
        <v>7.5</v>
      </c>
      <c r="K32" s="17">
        <v>0</v>
      </c>
      <c r="L32" s="129">
        <v>15</v>
      </c>
      <c r="M32" s="150" t="e">
        <v>#DIV/0!</v>
      </c>
      <c r="N32" s="72">
        <v>0</v>
      </c>
      <c r="O32" s="36" t="e">
        <v>#DIV/0!</v>
      </c>
      <c r="P32" s="187">
        <v>0</v>
      </c>
      <c r="Q32" s="165" t="str">
        <f>IF(D32="","",IF(D32&gt;=C32,"J",IF(D32&lt;C32,"L")))</f>
        <v>L</v>
      </c>
      <c r="R32" s="69" t="str">
        <f>IF(J32="","",IF(J32&gt;=23,"J",IF(J32&lt;23,"L")))</f>
        <v>L</v>
      </c>
      <c r="S32" s="69" t="str">
        <f>IF(J32="","",IF(J32&gt;=I32-8,"J",IF(J32&lt;I32-8,"L")))</f>
        <v>J</v>
      </c>
      <c r="T32" s="15" t="s">
        <v>136</v>
      </c>
      <c r="U32" s="150">
        <v>0</v>
      </c>
      <c r="V32" s="315">
        <v>0</v>
      </c>
      <c r="W32" s="16">
        <v>0</v>
      </c>
      <c r="X32" s="25">
        <v>0</v>
      </c>
      <c r="Y32" s="81">
        <v>0</v>
      </c>
      <c r="Z32" s="56">
        <v>0</v>
      </c>
      <c r="AA32" s="17">
        <v>0</v>
      </c>
      <c r="AB32" s="129">
        <v>0</v>
      </c>
      <c r="AC32" s="119" t="e">
        <v>#DIV/0!</v>
      </c>
      <c r="AD32" s="72" t="e">
        <v>#DIV/0!</v>
      </c>
      <c r="AE32" s="36" t="e">
        <v>#DIV/0!</v>
      </c>
      <c r="AF32" s="244" t="e">
        <v>#DIV/0!</v>
      </c>
      <c r="AG32" s="126" t="str">
        <f t="shared" si="1"/>
        <v>L</v>
      </c>
      <c r="AH32" s="69" t="str">
        <f t="shared" si="2"/>
        <v>J</v>
      </c>
      <c r="AI32" s="15">
        <v>0</v>
      </c>
    </row>
    <row r="33" spans="1:36" ht="12" customHeight="1" x14ac:dyDescent="0.2">
      <c r="A33" s="519" t="s">
        <v>5</v>
      </c>
      <c r="B33" s="520"/>
      <c r="C33" s="217">
        <v>0</v>
      </c>
      <c r="D33" s="319">
        <v>0</v>
      </c>
      <c r="E33" s="14">
        <v>4</v>
      </c>
      <c r="F33" s="71">
        <v>3</v>
      </c>
      <c r="G33" s="16">
        <v>2</v>
      </c>
      <c r="H33" s="325">
        <v>2</v>
      </c>
      <c r="I33" s="81">
        <v>46</v>
      </c>
      <c r="J33" s="56">
        <v>34.5</v>
      </c>
      <c r="K33" s="57">
        <v>23</v>
      </c>
      <c r="L33" s="121">
        <v>23</v>
      </c>
      <c r="M33" s="263" t="s">
        <v>120</v>
      </c>
      <c r="N33" s="264" t="s">
        <v>120</v>
      </c>
      <c r="O33" s="264" t="s">
        <v>120</v>
      </c>
      <c r="P33" s="266" t="s">
        <v>120</v>
      </c>
      <c r="Q33" s="165" t="str">
        <f t="shared" si="3"/>
        <v>J</v>
      </c>
      <c r="R33" s="69" t="str">
        <f t="shared" si="0"/>
        <v>J</v>
      </c>
      <c r="S33" s="69" t="str">
        <f t="shared" si="4"/>
        <v>L</v>
      </c>
      <c r="T33" s="15" t="s">
        <v>137</v>
      </c>
      <c r="U33" s="14">
        <v>3</v>
      </c>
      <c r="V33" s="71">
        <v>2</v>
      </c>
      <c r="W33" s="16">
        <v>2</v>
      </c>
      <c r="X33" s="186">
        <v>2</v>
      </c>
      <c r="Y33" s="81">
        <v>34.5</v>
      </c>
      <c r="Z33" s="56">
        <v>23</v>
      </c>
      <c r="AA33" s="17">
        <v>23</v>
      </c>
      <c r="AB33" s="214">
        <v>23</v>
      </c>
      <c r="AC33" s="321" t="s">
        <v>120</v>
      </c>
      <c r="AD33" s="264" t="s">
        <v>120</v>
      </c>
      <c r="AE33" s="264" t="s">
        <v>120</v>
      </c>
      <c r="AF33" s="265" t="s">
        <v>120</v>
      </c>
      <c r="AG33" s="126" t="str">
        <f t="shared" si="1"/>
        <v>J</v>
      </c>
      <c r="AH33" s="69" t="str">
        <f t="shared" si="2"/>
        <v>L</v>
      </c>
      <c r="AI33" s="15" t="s">
        <v>137</v>
      </c>
    </row>
    <row r="34" spans="1:36" ht="12" customHeight="1" x14ac:dyDescent="0.2">
      <c r="A34" s="519" t="s">
        <v>8</v>
      </c>
      <c r="B34" s="520"/>
      <c r="C34" s="217"/>
      <c r="D34" s="319"/>
      <c r="E34" s="14">
        <v>16</v>
      </c>
      <c r="F34" s="71">
        <v>17</v>
      </c>
      <c r="G34" s="16">
        <v>7</v>
      </c>
      <c r="H34" s="325">
        <v>7</v>
      </c>
      <c r="I34" s="81">
        <v>184</v>
      </c>
      <c r="J34" s="56">
        <v>195.5</v>
      </c>
      <c r="K34" s="57">
        <v>80.5</v>
      </c>
      <c r="L34" s="121">
        <v>80.5</v>
      </c>
      <c r="M34" s="263" t="s">
        <v>120</v>
      </c>
      <c r="N34" s="264" t="s">
        <v>120</v>
      </c>
      <c r="O34" s="264" t="s">
        <v>120</v>
      </c>
      <c r="P34" s="266" t="s">
        <v>120</v>
      </c>
      <c r="Q34" s="340" t="s">
        <v>120</v>
      </c>
      <c r="R34" s="69" t="str">
        <f t="shared" si="0"/>
        <v>J</v>
      </c>
      <c r="S34" s="69" t="str">
        <f t="shared" si="4"/>
        <v>J</v>
      </c>
      <c r="T34" s="15" t="s">
        <v>136</v>
      </c>
      <c r="U34" s="14">
        <v>15</v>
      </c>
      <c r="V34" s="71">
        <v>16</v>
      </c>
      <c r="W34" s="16">
        <v>5</v>
      </c>
      <c r="X34" s="186">
        <v>6</v>
      </c>
      <c r="Y34" s="81">
        <v>172.5</v>
      </c>
      <c r="Z34" s="56">
        <v>184</v>
      </c>
      <c r="AA34" s="17">
        <v>57.5</v>
      </c>
      <c r="AB34" s="214">
        <v>69</v>
      </c>
      <c r="AC34" s="321" t="s">
        <v>120</v>
      </c>
      <c r="AD34" s="264" t="s">
        <v>120</v>
      </c>
      <c r="AE34" s="264" t="s">
        <v>120</v>
      </c>
      <c r="AF34" s="265" t="s">
        <v>120</v>
      </c>
      <c r="AG34" s="126" t="str">
        <f t="shared" si="1"/>
        <v>J</v>
      </c>
      <c r="AH34" s="69" t="str">
        <f t="shared" si="2"/>
        <v>J</v>
      </c>
      <c r="AI34" s="15" t="s">
        <v>136</v>
      </c>
    </row>
    <row r="35" spans="1:36" ht="12" customHeight="1" x14ac:dyDescent="0.2">
      <c r="A35" s="316" t="s">
        <v>131</v>
      </c>
      <c r="B35" s="317"/>
      <c r="C35" s="217"/>
      <c r="D35" s="319"/>
      <c r="E35" s="14">
        <v>3</v>
      </c>
      <c r="F35" s="301">
        <v>3</v>
      </c>
      <c r="G35" s="16">
        <v>2</v>
      </c>
      <c r="H35" s="327">
        <v>2</v>
      </c>
      <c r="I35" s="14">
        <v>34.5</v>
      </c>
      <c r="J35" s="301">
        <v>34.5</v>
      </c>
      <c r="K35" s="16">
        <v>23</v>
      </c>
      <c r="L35" s="304">
        <v>23</v>
      </c>
      <c r="M35" s="14" t="s">
        <v>120</v>
      </c>
      <c r="N35" s="16" t="s">
        <v>120</v>
      </c>
      <c r="O35" s="16" t="s">
        <v>120</v>
      </c>
      <c r="P35" s="323" t="s">
        <v>120</v>
      </c>
      <c r="Q35" s="340" t="s">
        <v>120</v>
      </c>
      <c r="R35" s="69" t="str">
        <f t="shared" si="0"/>
        <v>J</v>
      </c>
      <c r="S35" s="69" t="str">
        <f t="shared" si="4"/>
        <v>J</v>
      </c>
      <c r="T35" s="323" t="s">
        <v>137</v>
      </c>
      <c r="U35" s="14">
        <v>0</v>
      </c>
      <c r="V35" s="301">
        <v>0</v>
      </c>
      <c r="W35" s="16">
        <v>0</v>
      </c>
      <c r="X35" s="304">
        <v>0</v>
      </c>
      <c r="Y35" s="14">
        <v>0</v>
      </c>
      <c r="Z35" s="301">
        <v>0</v>
      </c>
      <c r="AA35" s="16">
        <v>0</v>
      </c>
      <c r="AB35" s="304">
        <v>0</v>
      </c>
      <c r="AC35" s="217" t="s">
        <v>120</v>
      </c>
      <c r="AD35" s="16" t="s">
        <v>120</v>
      </c>
      <c r="AE35" s="16" t="s">
        <v>120</v>
      </c>
      <c r="AF35" s="322" t="s">
        <v>120</v>
      </c>
      <c r="AG35" s="126" t="str">
        <f t="shared" si="1"/>
        <v>L</v>
      </c>
      <c r="AH35" s="69" t="str">
        <f t="shared" si="2"/>
        <v>J</v>
      </c>
      <c r="AI35" s="323" t="s">
        <v>139</v>
      </c>
    </row>
    <row r="36" spans="1:36" ht="12" customHeight="1" x14ac:dyDescent="0.2">
      <c r="A36" s="519" t="s">
        <v>67</v>
      </c>
      <c r="B36" s="520"/>
      <c r="C36" s="217"/>
      <c r="D36" s="319"/>
      <c r="E36" s="14">
        <v>5</v>
      </c>
      <c r="F36" s="71">
        <v>4</v>
      </c>
      <c r="G36" s="16">
        <v>1</v>
      </c>
      <c r="H36" s="325">
        <v>1</v>
      </c>
      <c r="I36" s="81">
        <v>53.5</v>
      </c>
      <c r="J36" s="56">
        <v>46</v>
      </c>
      <c r="K36" s="57">
        <v>11.5</v>
      </c>
      <c r="L36" s="121">
        <v>11.5</v>
      </c>
      <c r="M36" s="263" t="s">
        <v>120</v>
      </c>
      <c r="N36" s="264" t="s">
        <v>120</v>
      </c>
      <c r="O36" s="264" t="s">
        <v>120</v>
      </c>
      <c r="P36" s="266" t="s">
        <v>120</v>
      </c>
      <c r="Q36" s="340" t="s">
        <v>120</v>
      </c>
      <c r="R36" s="69" t="str">
        <f t="shared" si="0"/>
        <v>J</v>
      </c>
      <c r="S36" s="69" t="str">
        <f t="shared" si="4"/>
        <v>J</v>
      </c>
      <c r="T36" s="15" t="s">
        <v>137</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2"/>
        <v>J</v>
      </c>
      <c r="AI36" s="15">
        <v>0</v>
      </c>
    </row>
    <row r="37" spans="1:36" ht="12" customHeight="1" thickBot="1" x14ac:dyDescent="0.25">
      <c r="A37" s="550" t="s">
        <v>9</v>
      </c>
      <c r="B37" s="5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IF(J37="","",IF(J37&gt;=I37-8,"J",IF(J37&lt;I37-8,"L")))</f>
        <v>J</v>
      </c>
      <c r="T37" s="21" t="s">
        <v>136</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139</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552" t="s">
        <v>28</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4"/>
    </row>
    <row r="40" spans="1:36" ht="15.75" hidden="1" customHeight="1" thickBot="1" x14ac:dyDescent="0.25">
      <c r="A40" s="555" t="s">
        <v>0</v>
      </c>
      <c r="B40" s="556"/>
      <c r="C40" s="559" t="s">
        <v>60</v>
      </c>
      <c r="D40" s="560"/>
      <c r="E40" s="560"/>
      <c r="F40" s="560"/>
      <c r="G40" s="560"/>
      <c r="H40" s="560"/>
      <c r="I40" s="560"/>
      <c r="J40" s="560"/>
      <c r="K40" s="560"/>
      <c r="L40" s="560"/>
      <c r="M40" s="560"/>
      <c r="N40" s="560"/>
      <c r="O40" s="560"/>
      <c r="P40" s="560"/>
      <c r="Q40" s="560"/>
      <c r="R40" s="560"/>
      <c r="S40" s="560"/>
      <c r="T40" s="561"/>
      <c r="U40" s="562" t="s">
        <v>61</v>
      </c>
      <c r="V40" s="563"/>
      <c r="W40" s="563"/>
      <c r="X40" s="563"/>
      <c r="Y40" s="563"/>
      <c r="Z40" s="563"/>
      <c r="AA40" s="563"/>
      <c r="AB40" s="563"/>
      <c r="AC40" s="563"/>
      <c r="AD40" s="563"/>
      <c r="AE40" s="563"/>
      <c r="AF40" s="563"/>
      <c r="AG40" s="563"/>
      <c r="AH40" s="563"/>
      <c r="AI40" s="564"/>
    </row>
    <row r="41" spans="1:36" ht="69" hidden="1" customHeight="1" thickBot="1" x14ac:dyDescent="0.25">
      <c r="A41" s="557"/>
      <c r="B41" s="55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519" t="s">
        <v>4</v>
      </c>
      <c r="B42" s="520"/>
      <c r="C42" s="217">
        <v>0</v>
      </c>
      <c r="D42" s="291">
        <v>0</v>
      </c>
      <c r="E42" s="14">
        <v>3</v>
      </c>
      <c r="F42" s="71">
        <v>3</v>
      </c>
      <c r="G42" s="16">
        <v>2</v>
      </c>
      <c r="H42" s="186">
        <v>3</v>
      </c>
      <c r="I42" s="81">
        <v>34.5</v>
      </c>
      <c r="J42" s="56">
        <v>34.5</v>
      </c>
      <c r="K42" s="57">
        <v>23</v>
      </c>
      <c r="L42" s="161">
        <v>34.5</v>
      </c>
      <c r="M42" s="150">
        <v>6</v>
      </c>
      <c r="N42" s="37">
        <v>6</v>
      </c>
      <c r="O42" s="36">
        <v>3.6</v>
      </c>
      <c r="P42" s="124">
        <v>3</v>
      </c>
      <c r="Q42" s="289" t="str">
        <f>IF(D42="","",IF(D42&gt;=C42,"J",IF(D42&lt;C42,"L")))</f>
        <v>J</v>
      </c>
      <c r="R42" s="184" t="str">
        <f>IF(J42="","",IF(J42&gt;=23,"J",IF(J42&lt;23,"L")))</f>
        <v>J</v>
      </c>
      <c r="S42" s="184" t="str">
        <f t="shared" ref="S42:S53" si="5">IF(J42="","",IF(J42&gt;=I42-8,"J",IF(J42&lt;I42-8,"L")))</f>
        <v>J</v>
      </c>
      <c r="T42" s="185" t="s">
        <v>136</v>
      </c>
      <c r="U42" s="14">
        <v>3</v>
      </c>
      <c r="V42" s="71">
        <v>2</v>
      </c>
      <c r="W42" s="16">
        <v>1</v>
      </c>
      <c r="X42" s="186">
        <v>2</v>
      </c>
      <c r="Y42" s="55">
        <v>34.5</v>
      </c>
      <c r="Z42" s="56">
        <v>23</v>
      </c>
      <c r="AA42" s="17">
        <v>11.5</v>
      </c>
      <c r="AB42" s="129">
        <v>23</v>
      </c>
      <c r="AC42" s="150">
        <v>6</v>
      </c>
      <c r="AD42" s="37">
        <v>9</v>
      </c>
      <c r="AE42" s="36">
        <v>4.5</v>
      </c>
      <c r="AF42" s="151">
        <v>4.5</v>
      </c>
      <c r="AG42" s="165" t="str">
        <f t="shared" ref="AG42:AG53" si="6">IF(Z42="","",IF(Z42&gt;=23,"J",IF(Z42&lt;23,"L")))</f>
        <v>J</v>
      </c>
      <c r="AH42" s="69" t="str">
        <f t="shared" ref="AH42:AH53" si="7">IF(Z42="","",IF(Z42&gt;=Y42-8,"J",IF(Z42&lt;Y42-8,"L")))</f>
        <v>L</v>
      </c>
      <c r="AI42" s="15" t="s">
        <v>137</v>
      </c>
    </row>
    <row r="43" spans="1:36" ht="12" customHeight="1" x14ac:dyDescent="0.2">
      <c r="A43" s="519" t="s">
        <v>6</v>
      </c>
      <c r="B43" s="520"/>
      <c r="C43" s="217">
        <v>0</v>
      </c>
      <c r="D43" s="254">
        <v>0</v>
      </c>
      <c r="E43" s="14">
        <v>3</v>
      </c>
      <c r="F43" s="71">
        <v>3</v>
      </c>
      <c r="G43" s="16">
        <v>5</v>
      </c>
      <c r="H43" s="186">
        <v>5</v>
      </c>
      <c r="I43" s="81">
        <v>34.5</v>
      </c>
      <c r="J43" s="56">
        <v>34.5</v>
      </c>
      <c r="K43" s="57">
        <v>57.5</v>
      </c>
      <c r="L43" s="161">
        <v>57.5</v>
      </c>
      <c r="M43" s="150">
        <v>5.333333333333333</v>
      </c>
      <c r="N43" s="37">
        <v>5.333333333333333</v>
      </c>
      <c r="O43" s="36">
        <v>2</v>
      </c>
      <c r="P43" s="124">
        <v>2</v>
      </c>
      <c r="Q43" s="126" t="str">
        <f>IF(D43="","",IF(D43&gt;=C43,"J",IF(D43&lt;C43,"L")))</f>
        <v>J</v>
      </c>
      <c r="R43" s="90" t="str">
        <f>IF(J43="","",IF(J43&gt;=23,"J",IF(J43&lt;23,"L")))</f>
        <v>J</v>
      </c>
      <c r="S43" s="69" t="str">
        <f t="shared" si="5"/>
        <v>J</v>
      </c>
      <c r="T43" s="15" t="s">
        <v>136</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136</v>
      </c>
    </row>
    <row r="44" spans="1:36" ht="12" customHeight="1" x14ac:dyDescent="0.2">
      <c r="A44" s="519" t="s">
        <v>7</v>
      </c>
      <c r="B44" s="520"/>
      <c r="C44" s="217">
        <v>0</v>
      </c>
      <c r="D44" s="254">
        <v>0</v>
      </c>
      <c r="E44" s="14">
        <v>3</v>
      </c>
      <c r="F44" s="71">
        <v>3</v>
      </c>
      <c r="G44" s="16">
        <v>2</v>
      </c>
      <c r="H44" s="186">
        <v>2</v>
      </c>
      <c r="I44" s="81">
        <v>34.5</v>
      </c>
      <c r="J44" s="56">
        <v>34.5</v>
      </c>
      <c r="K44" s="57">
        <v>23</v>
      </c>
      <c r="L44" s="161">
        <v>23</v>
      </c>
      <c r="M44" s="150">
        <v>6</v>
      </c>
      <c r="N44" s="37">
        <v>6</v>
      </c>
      <c r="O44" s="36">
        <v>3.6</v>
      </c>
      <c r="P44" s="124">
        <v>3.6</v>
      </c>
      <c r="Q44" s="126" t="str">
        <f>IF(D44="","",IF(D44&gt;=C44,"J",IF(D44&lt;C44,"L")))</f>
        <v>J</v>
      </c>
      <c r="R44" s="90" t="str">
        <f>IF(J44="","",IF(J44&gt;=23,"J",IF(J44&lt;23,"L")))</f>
        <v>J</v>
      </c>
      <c r="S44" s="69" t="str">
        <f t="shared" si="5"/>
        <v>J</v>
      </c>
      <c r="T44" s="15" t="s">
        <v>137</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136</v>
      </c>
    </row>
    <row r="45" spans="1:36" ht="12" customHeight="1" x14ac:dyDescent="0.2">
      <c r="A45" s="519" t="s">
        <v>11</v>
      </c>
      <c r="B45" s="520"/>
      <c r="C45" s="217">
        <v>0</v>
      </c>
      <c r="D45" s="225">
        <v>0</v>
      </c>
      <c r="E45" s="14">
        <v>4</v>
      </c>
      <c r="F45" s="71">
        <v>4</v>
      </c>
      <c r="G45" s="16">
        <v>4</v>
      </c>
      <c r="H45" s="186">
        <v>4</v>
      </c>
      <c r="I45" s="81">
        <v>46</v>
      </c>
      <c r="J45" s="56">
        <v>46</v>
      </c>
      <c r="K45" s="57">
        <v>46</v>
      </c>
      <c r="L45" s="161">
        <v>46</v>
      </c>
      <c r="M45" s="150">
        <v>7</v>
      </c>
      <c r="N45" s="37">
        <v>7</v>
      </c>
      <c r="O45" s="36">
        <v>3.5</v>
      </c>
      <c r="P45" s="124">
        <v>3.5</v>
      </c>
      <c r="Q45" s="126" t="str">
        <f t="shared" si="3"/>
        <v>J</v>
      </c>
      <c r="R45" s="90" t="str">
        <f t="shared" si="0"/>
        <v>J</v>
      </c>
      <c r="S45" s="69" t="str">
        <f t="shared" si="5"/>
        <v>J</v>
      </c>
      <c r="T45" s="15" t="s">
        <v>136</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136</v>
      </c>
    </row>
    <row r="46" spans="1:36" ht="12" customHeight="1" x14ac:dyDescent="0.2">
      <c r="A46" s="519" t="s">
        <v>10</v>
      </c>
      <c r="B46" s="520"/>
      <c r="C46" s="217">
        <v>2</v>
      </c>
      <c r="D46" s="225">
        <v>0</v>
      </c>
      <c r="E46" s="14">
        <v>5</v>
      </c>
      <c r="F46" s="71">
        <v>5</v>
      </c>
      <c r="G46" s="16">
        <v>7</v>
      </c>
      <c r="H46" s="186">
        <v>6</v>
      </c>
      <c r="I46" s="81">
        <v>57.5</v>
      </c>
      <c r="J46" s="56">
        <v>57.5</v>
      </c>
      <c r="K46" s="57">
        <v>80.5</v>
      </c>
      <c r="L46" s="161">
        <v>69</v>
      </c>
      <c r="M46" s="150">
        <v>7.2</v>
      </c>
      <c r="N46" s="37">
        <v>7.2</v>
      </c>
      <c r="O46" s="36">
        <v>3</v>
      </c>
      <c r="P46" s="124">
        <v>3.2727272727272729</v>
      </c>
      <c r="Q46" s="126" t="str">
        <f t="shared" si="3"/>
        <v>L</v>
      </c>
      <c r="R46" s="90" t="str">
        <f t="shared" si="0"/>
        <v>J</v>
      </c>
      <c r="S46" s="69" t="str">
        <f t="shared" si="5"/>
        <v>J</v>
      </c>
      <c r="T46" s="15" t="s">
        <v>136</v>
      </c>
      <c r="U46" s="14">
        <v>5</v>
      </c>
      <c r="V46" s="71">
        <v>4</v>
      </c>
      <c r="W46" s="16">
        <v>4</v>
      </c>
      <c r="X46" s="186">
        <v>5</v>
      </c>
      <c r="Y46" s="55">
        <v>57.5</v>
      </c>
      <c r="Z46" s="56">
        <v>46</v>
      </c>
      <c r="AA46" s="17">
        <v>46</v>
      </c>
      <c r="AB46" s="129">
        <v>57.5</v>
      </c>
      <c r="AC46" s="150">
        <v>7.2</v>
      </c>
      <c r="AD46" s="37">
        <v>9</v>
      </c>
      <c r="AE46" s="36">
        <v>4</v>
      </c>
      <c r="AF46" s="151">
        <v>4</v>
      </c>
      <c r="AG46" s="165" t="str">
        <f t="shared" si="6"/>
        <v>J</v>
      </c>
      <c r="AH46" s="69" t="str">
        <f t="shared" si="7"/>
        <v>L</v>
      </c>
      <c r="AI46" s="15" t="s">
        <v>136</v>
      </c>
    </row>
    <row r="47" spans="1:36" ht="12" customHeight="1" x14ac:dyDescent="0.2">
      <c r="A47" s="519" t="s">
        <v>13</v>
      </c>
      <c r="B47" s="520"/>
      <c r="C47" s="217">
        <v>0</v>
      </c>
      <c r="D47" s="225">
        <v>0</v>
      </c>
      <c r="E47" s="14">
        <v>6</v>
      </c>
      <c r="F47" s="71">
        <v>6</v>
      </c>
      <c r="G47" s="16">
        <v>3</v>
      </c>
      <c r="H47" s="186">
        <v>4</v>
      </c>
      <c r="I47" s="81">
        <v>69</v>
      </c>
      <c r="J47" s="56">
        <v>69</v>
      </c>
      <c r="K47" s="57">
        <v>34.5</v>
      </c>
      <c r="L47" s="161">
        <v>46</v>
      </c>
      <c r="M47" s="150">
        <v>4.5</v>
      </c>
      <c r="N47" s="72">
        <v>4.5</v>
      </c>
      <c r="O47" s="36">
        <v>3</v>
      </c>
      <c r="P47" s="244">
        <v>2.7</v>
      </c>
      <c r="Q47" s="126" t="str">
        <f t="shared" si="3"/>
        <v>J</v>
      </c>
      <c r="R47" s="90" t="str">
        <f t="shared" si="0"/>
        <v>J</v>
      </c>
      <c r="S47" s="69" t="str">
        <f t="shared" si="5"/>
        <v>J</v>
      </c>
      <c r="T47" s="15" t="s">
        <v>136</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136</v>
      </c>
    </row>
    <row r="48" spans="1:36" ht="12" customHeight="1" x14ac:dyDescent="0.2">
      <c r="A48" s="519" t="s">
        <v>123</v>
      </c>
      <c r="B48" s="520"/>
      <c r="C48" s="217">
        <v>0</v>
      </c>
      <c r="D48" s="225">
        <v>0</v>
      </c>
      <c r="E48" s="14">
        <v>6</v>
      </c>
      <c r="F48" s="71">
        <v>4</v>
      </c>
      <c r="G48" s="16">
        <v>4</v>
      </c>
      <c r="H48" s="186">
        <v>4</v>
      </c>
      <c r="I48" s="81">
        <v>69</v>
      </c>
      <c r="J48" s="56">
        <v>46</v>
      </c>
      <c r="K48" s="57">
        <v>46</v>
      </c>
      <c r="L48" s="161">
        <v>46</v>
      </c>
      <c r="M48" s="150">
        <v>6.166666666666667</v>
      </c>
      <c r="N48" s="37">
        <v>9.25</v>
      </c>
      <c r="O48" s="36">
        <v>3.7</v>
      </c>
      <c r="P48" s="124">
        <v>4.625</v>
      </c>
      <c r="Q48" s="126" t="str">
        <f t="shared" si="3"/>
        <v>J</v>
      </c>
      <c r="R48" s="90" t="str">
        <f t="shared" si="0"/>
        <v>J</v>
      </c>
      <c r="S48" s="69" t="str">
        <f t="shared" si="5"/>
        <v>L</v>
      </c>
      <c r="T48" s="15" t="s">
        <v>137</v>
      </c>
      <c r="U48" s="14">
        <v>6</v>
      </c>
      <c r="V48" s="71">
        <v>4</v>
      </c>
      <c r="W48" s="16">
        <v>2</v>
      </c>
      <c r="X48" s="186">
        <v>2</v>
      </c>
      <c r="Y48" s="55">
        <v>69</v>
      </c>
      <c r="Z48" s="56">
        <v>46</v>
      </c>
      <c r="AA48" s="17">
        <v>23</v>
      </c>
      <c r="AB48" s="129">
        <v>23</v>
      </c>
      <c r="AC48" s="150">
        <v>6.166666666666667</v>
      </c>
      <c r="AD48" s="37">
        <v>9.25</v>
      </c>
      <c r="AE48" s="36">
        <v>4.625</v>
      </c>
      <c r="AF48" s="151">
        <v>6.166666666666667</v>
      </c>
      <c r="AG48" s="165" t="str">
        <f t="shared" si="6"/>
        <v>J</v>
      </c>
      <c r="AH48" s="69" t="str">
        <f t="shared" si="7"/>
        <v>L</v>
      </c>
      <c r="AI48" s="15" t="s">
        <v>137</v>
      </c>
    </row>
    <row r="49" spans="1:35" ht="12" customHeight="1" x14ac:dyDescent="0.2">
      <c r="A49" s="519" t="s">
        <v>12</v>
      </c>
      <c r="B49" s="520"/>
      <c r="C49" s="217">
        <v>0</v>
      </c>
      <c r="D49" s="225">
        <v>0</v>
      </c>
      <c r="E49" s="14">
        <v>3</v>
      </c>
      <c r="F49" s="71">
        <v>2</v>
      </c>
      <c r="G49" s="16">
        <v>2</v>
      </c>
      <c r="H49" s="186">
        <v>3</v>
      </c>
      <c r="I49" s="81">
        <v>34.5</v>
      </c>
      <c r="J49" s="56">
        <v>23</v>
      </c>
      <c r="K49" s="57">
        <v>23</v>
      </c>
      <c r="L49" s="161">
        <v>34.5</v>
      </c>
      <c r="M49" s="150">
        <v>6.666666666666667</v>
      </c>
      <c r="N49" s="72">
        <v>10</v>
      </c>
      <c r="O49" s="36">
        <v>4</v>
      </c>
      <c r="P49" s="244">
        <v>4</v>
      </c>
      <c r="Q49" s="126" t="str">
        <f t="shared" si="3"/>
        <v>J</v>
      </c>
      <c r="R49" s="90" t="str">
        <f t="shared" si="0"/>
        <v>J</v>
      </c>
      <c r="S49" s="69" t="str">
        <f t="shared" si="5"/>
        <v>L</v>
      </c>
      <c r="T49" s="15" t="s">
        <v>136</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136</v>
      </c>
    </row>
    <row r="50" spans="1:35" ht="12" customHeight="1" x14ac:dyDescent="0.2">
      <c r="A50" s="548" t="s">
        <v>118</v>
      </c>
      <c r="B50" s="549"/>
      <c r="C50" s="217">
        <v>0</v>
      </c>
      <c r="D50" s="225">
        <v>0</v>
      </c>
      <c r="E50" s="14">
        <v>2</v>
      </c>
      <c r="F50" s="71">
        <v>2</v>
      </c>
      <c r="G50" s="16">
        <v>2</v>
      </c>
      <c r="H50" s="186">
        <v>2</v>
      </c>
      <c r="I50" s="81">
        <v>23</v>
      </c>
      <c r="J50" s="56">
        <v>23</v>
      </c>
      <c r="K50" s="57">
        <v>23</v>
      </c>
      <c r="L50" s="161">
        <v>23</v>
      </c>
      <c r="M50" s="150">
        <v>6</v>
      </c>
      <c r="N50" s="37">
        <v>6</v>
      </c>
      <c r="O50" s="36">
        <v>3</v>
      </c>
      <c r="P50" s="124">
        <v>3</v>
      </c>
      <c r="Q50" s="126" t="str">
        <f t="shared" si="3"/>
        <v>J</v>
      </c>
      <c r="R50" s="90" t="str">
        <f t="shared" si="0"/>
        <v>J</v>
      </c>
      <c r="S50" s="69" t="str">
        <f t="shared" si="5"/>
        <v>J</v>
      </c>
      <c r="T50" s="15" t="s">
        <v>136</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136</v>
      </c>
    </row>
    <row r="51" spans="1:35" ht="12" customHeight="1" x14ac:dyDescent="0.2">
      <c r="A51" s="519" t="s">
        <v>127</v>
      </c>
      <c r="B51" s="520"/>
      <c r="C51" s="217">
        <v>0</v>
      </c>
      <c r="D51" s="225">
        <v>0</v>
      </c>
      <c r="E51" s="14">
        <v>3</v>
      </c>
      <c r="F51" s="71">
        <v>3</v>
      </c>
      <c r="G51" s="16">
        <v>4</v>
      </c>
      <c r="H51" s="186">
        <v>4</v>
      </c>
      <c r="I51" s="81">
        <v>34.5</v>
      </c>
      <c r="J51" s="56">
        <v>34.5</v>
      </c>
      <c r="K51" s="57">
        <v>46</v>
      </c>
      <c r="L51" s="161">
        <v>46</v>
      </c>
      <c r="M51" s="150">
        <v>8</v>
      </c>
      <c r="N51" s="37">
        <v>8</v>
      </c>
      <c r="O51" s="36">
        <v>3.4285714285714284</v>
      </c>
      <c r="P51" s="124">
        <v>3.4285714285714284</v>
      </c>
      <c r="Q51" s="126" t="str">
        <f t="shared" si="3"/>
        <v>J</v>
      </c>
      <c r="R51" s="90" t="str">
        <f t="shared" si="0"/>
        <v>J</v>
      </c>
      <c r="S51" s="69" t="str">
        <f t="shared" si="5"/>
        <v>J</v>
      </c>
      <c r="T51" s="15" t="s">
        <v>136</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136</v>
      </c>
    </row>
    <row r="52" spans="1:35" ht="12" customHeight="1" x14ac:dyDescent="0.2">
      <c r="A52" s="546" t="s">
        <v>14</v>
      </c>
      <c r="B52" s="547"/>
      <c r="C52" s="217">
        <v>0</v>
      </c>
      <c r="D52" s="225">
        <v>0</v>
      </c>
      <c r="E52" s="14">
        <v>7</v>
      </c>
      <c r="F52" s="71">
        <v>6.65</v>
      </c>
      <c r="G52" s="16">
        <v>4</v>
      </c>
      <c r="H52" s="186">
        <v>4</v>
      </c>
      <c r="I52" s="81">
        <v>76.5</v>
      </c>
      <c r="J52" s="56">
        <v>76.5</v>
      </c>
      <c r="K52" s="57">
        <v>46</v>
      </c>
      <c r="L52" s="161">
        <v>46</v>
      </c>
      <c r="M52" s="150">
        <v>4.9624060150375939</v>
      </c>
      <c r="N52" s="72">
        <v>4.9624060150375939</v>
      </c>
      <c r="O52" s="36">
        <v>3.0985915492957745</v>
      </c>
      <c r="P52" s="244">
        <v>3.0985915492957745</v>
      </c>
      <c r="Q52" s="126" t="str">
        <f t="shared" si="3"/>
        <v>J</v>
      </c>
      <c r="R52" s="90" t="str">
        <f t="shared" si="0"/>
        <v>J</v>
      </c>
      <c r="S52" s="69" t="str">
        <f t="shared" si="5"/>
        <v>J</v>
      </c>
      <c r="T52" s="15" t="s">
        <v>136</v>
      </c>
      <c r="U52" s="14">
        <v>6</v>
      </c>
      <c r="V52" s="71">
        <v>5</v>
      </c>
      <c r="W52" s="16">
        <v>4</v>
      </c>
      <c r="X52" s="186">
        <v>4</v>
      </c>
      <c r="Y52" s="55">
        <v>69</v>
      </c>
      <c r="Z52" s="56">
        <v>57.5</v>
      </c>
      <c r="AA52" s="17">
        <v>46</v>
      </c>
      <c r="AB52" s="129">
        <v>46</v>
      </c>
      <c r="AC52" s="150">
        <v>5.5</v>
      </c>
      <c r="AD52" s="72">
        <v>6.6</v>
      </c>
      <c r="AE52" s="36">
        <v>3.3</v>
      </c>
      <c r="AF52" s="187">
        <v>3.6666666666666665</v>
      </c>
      <c r="AG52" s="165" t="str">
        <f t="shared" si="6"/>
        <v>J</v>
      </c>
      <c r="AH52" s="69" t="str">
        <f t="shared" si="7"/>
        <v>L</v>
      </c>
      <c r="AI52" s="15" t="s">
        <v>137</v>
      </c>
    </row>
    <row r="53" spans="1:35" ht="12" hidden="1" customHeight="1" thickBot="1" x14ac:dyDescent="0.25">
      <c r="A53" s="527" t="s">
        <v>122</v>
      </c>
      <c r="B53" s="528"/>
      <c r="C53" s="218">
        <v>1</v>
      </c>
      <c r="D53" s="226">
        <v>0</v>
      </c>
      <c r="E53" s="22">
        <v>3</v>
      </c>
      <c r="F53" s="250">
        <v>0</v>
      </c>
      <c r="G53" s="24">
        <v>2</v>
      </c>
      <c r="H53" s="43">
        <v>0</v>
      </c>
      <c r="I53" s="83">
        <v>34.5</v>
      </c>
      <c r="J53" s="58">
        <v>0</v>
      </c>
      <c r="K53" s="20">
        <v>23</v>
      </c>
      <c r="L53" s="58">
        <v>0</v>
      </c>
      <c r="M53" s="189">
        <v>5.333333333333333</v>
      </c>
      <c r="N53" s="74" t="e">
        <v>#DIV/0!</v>
      </c>
      <c r="O53" s="73">
        <v>3.2</v>
      </c>
      <c r="P53" s="245" t="e">
        <v>#DIV/0!</v>
      </c>
      <c r="Q53" s="246" t="str">
        <f t="shared" si="3"/>
        <v>L</v>
      </c>
      <c r="R53" s="288" t="str">
        <f t="shared" si="0"/>
        <v>L</v>
      </c>
      <c r="S53" s="70" t="str">
        <f t="shared" si="5"/>
        <v>L</v>
      </c>
      <c r="T53" s="21">
        <v>0</v>
      </c>
      <c r="U53" s="22">
        <v>3</v>
      </c>
      <c r="V53" s="208">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07" t="s">
        <v>15</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9"/>
    </row>
    <row r="56" spans="1:35" ht="15.75" customHeight="1" thickBot="1" x14ac:dyDescent="0.25">
      <c r="A56" s="521" t="s">
        <v>0</v>
      </c>
      <c r="B56" s="522"/>
      <c r="C56" s="501" t="s">
        <v>60</v>
      </c>
      <c r="D56" s="502"/>
      <c r="E56" s="502"/>
      <c r="F56" s="502"/>
      <c r="G56" s="502"/>
      <c r="H56" s="502"/>
      <c r="I56" s="502"/>
      <c r="J56" s="502"/>
      <c r="K56" s="502"/>
      <c r="L56" s="502"/>
      <c r="M56" s="502"/>
      <c r="N56" s="502"/>
      <c r="O56" s="502"/>
      <c r="P56" s="502"/>
      <c r="Q56" s="502"/>
      <c r="R56" s="502"/>
      <c r="S56" s="502"/>
      <c r="T56" s="503"/>
      <c r="U56" s="504" t="s">
        <v>61</v>
      </c>
      <c r="V56" s="505"/>
      <c r="W56" s="505"/>
      <c r="X56" s="505"/>
      <c r="Y56" s="505"/>
      <c r="Z56" s="505"/>
      <c r="AA56" s="505"/>
      <c r="AB56" s="505"/>
      <c r="AC56" s="505"/>
      <c r="AD56" s="505"/>
      <c r="AE56" s="505"/>
      <c r="AF56" s="505"/>
      <c r="AG56" s="505"/>
      <c r="AH56" s="505"/>
      <c r="AI56" s="506"/>
    </row>
    <row r="57" spans="1:35" ht="69" customHeight="1" thickBot="1" x14ac:dyDescent="0.25">
      <c r="A57" s="523"/>
      <c r="B57" s="52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585" t="s">
        <v>16</v>
      </c>
      <c r="B58" s="586"/>
      <c r="C58" s="219"/>
      <c r="D58" s="227"/>
      <c r="E58" s="87">
        <v>3</v>
      </c>
      <c r="F58" s="88">
        <v>2</v>
      </c>
      <c r="G58" s="89">
        <v>2</v>
      </c>
      <c r="H58" s="132">
        <v>0</v>
      </c>
      <c r="I58" s="120">
        <v>34.5</v>
      </c>
      <c r="J58" s="53">
        <v>23</v>
      </c>
      <c r="K58" s="54">
        <v>23</v>
      </c>
      <c r="L58" s="290">
        <v>0</v>
      </c>
      <c r="M58" s="118">
        <v>4.666666666666667</v>
      </c>
      <c r="N58" s="39">
        <v>7</v>
      </c>
      <c r="O58" s="38">
        <v>2.8</v>
      </c>
      <c r="P58" s="123">
        <v>7</v>
      </c>
      <c r="Q58" s="251" t="s">
        <v>120</v>
      </c>
      <c r="R58" s="90" t="str">
        <f>IF(J58="","",IF(E58=0,"J",IF(J58&gt;=23,"J",IF(J58&lt;23,"L"))))</f>
        <v>J</v>
      </c>
      <c r="S58" s="90" t="str">
        <f t="shared" ref="S58:S65" si="8">IF(J58="","",IF(J58&gt;=I58-8,"J",IF(J58&lt;I58-8,"L")))</f>
        <v>L</v>
      </c>
      <c r="T58" s="262" t="s">
        <v>136</v>
      </c>
      <c r="U58" s="87">
        <v>2</v>
      </c>
      <c r="V58" s="88">
        <v>0</v>
      </c>
      <c r="W58" s="89">
        <v>1</v>
      </c>
      <c r="X58" s="132">
        <v>0</v>
      </c>
      <c r="Y58" s="247">
        <v>23</v>
      </c>
      <c r="Z58" s="260">
        <v>0</v>
      </c>
      <c r="AA58" s="248">
        <v>11.5</v>
      </c>
      <c r="AB58" s="261">
        <v>0</v>
      </c>
      <c r="AC58" s="118">
        <v>7</v>
      </c>
      <c r="AD58" s="39" t="e">
        <v>#DIV/0!</v>
      </c>
      <c r="AE58" s="38">
        <v>4.666666666666667</v>
      </c>
      <c r="AF58" s="123" t="e">
        <v>#DIV/0!</v>
      </c>
      <c r="AG58" s="125" t="str">
        <f>IF(Z58="","",IF(U58=0,"J",IF(Z58&gt;=23,"J",IF(Z58&lt;23,"L"))))</f>
        <v>L</v>
      </c>
      <c r="AH58" s="90" t="str">
        <f t="shared" ref="AH58:AH65" si="9">IF(Z58="","",IF(Z58&gt;=Y58-8,"J",IF(Z58&lt;Y58-8,"L")))</f>
        <v>L</v>
      </c>
      <c r="AI58" s="68" t="s">
        <v>139</v>
      </c>
    </row>
    <row r="59" spans="1:35" ht="12" customHeight="1" x14ac:dyDescent="0.2">
      <c r="A59" s="519" t="s">
        <v>17</v>
      </c>
      <c r="B59" s="520"/>
      <c r="C59" s="220">
        <v>0</v>
      </c>
      <c r="D59" s="228">
        <v>0</v>
      </c>
      <c r="E59" s="62">
        <v>4</v>
      </c>
      <c r="F59" s="63">
        <v>2</v>
      </c>
      <c r="G59" s="64">
        <v>3</v>
      </c>
      <c r="H59" s="133">
        <v>1</v>
      </c>
      <c r="I59" s="81">
        <v>46</v>
      </c>
      <c r="J59" s="56">
        <v>23</v>
      </c>
      <c r="K59" s="57">
        <v>34.5</v>
      </c>
      <c r="L59" s="121">
        <v>11.5</v>
      </c>
      <c r="M59" s="119">
        <v>7</v>
      </c>
      <c r="N59" s="37">
        <v>14</v>
      </c>
      <c r="O59" s="36">
        <v>4</v>
      </c>
      <c r="P59" s="124">
        <v>9.3333333333333339</v>
      </c>
      <c r="Q59" s="126" t="str">
        <f t="shared" ref="Q59:Q66" si="10">IF(D59="","",IF(D59&gt;=C59,"J",IF(D59&lt;C59,"L")))</f>
        <v>J</v>
      </c>
      <c r="R59" s="90" t="str">
        <f t="shared" ref="R59:R66" si="11">IF(J59="","",IF(J59&gt;=23,"J",IF(J59&lt;23,"L")))</f>
        <v>J</v>
      </c>
      <c r="S59" s="69" t="str">
        <f t="shared" si="8"/>
        <v>L</v>
      </c>
      <c r="T59" s="15" t="s">
        <v>136</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2">IF(Z59="","",IF(Z59&gt;=23,"J",IF(Z59&lt;23,"L")))</f>
        <v>J</v>
      </c>
      <c r="AH59" s="69" t="str">
        <f t="shared" si="9"/>
        <v>L</v>
      </c>
      <c r="AI59" s="15" t="s">
        <v>136</v>
      </c>
    </row>
    <row r="60" spans="1:35" ht="12" customHeight="1" thickBot="1" x14ac:dyDescent="0.25">
      <c r="A60" s="519" t="s">
        <v>21</v>
      </c>
      <c r="B60" s="520"/>
      <c r="C60" s="220">
        <v>0</v>
      </c>
      <c r="D60" s="228">
        <v>0</v>
      </c>
      <c r="E60" s="62">
        <v>3</v>
      </c>
      <c r="F60" s="63">
        <v>3</v>
      </c>
      <c r="G60" s="64">
        <v>2</v>
      </c>
      <c r="H60" s="133">
        <v>2</v>
      </c>
      <c r="I60" s="81">
        <v>34.5</v>
      </c>
      <c r="J60" s="56">
        <v>34.5</v>
      </c>
      <c r="K60" s="57">
        <v>23</v>
      </c>
      <c r="L60" s="121">
        <v>23</v>
      </c>
      <c r="M60" s="119">
        <v>7.333333333333333</v>
      </c>
      <c r="N60" s="37">
        <v>7.333333333333333</v>
      </c>
      <c r="O60" s="36">
        <v>4.4000000000000004</v>
      </c>
      <c r="P60" s="124">
        <v>4.4000000000000004</v>
      </c>
      <c r="Q60" s="126" t="str">
        <f t="shared" si="10"/>
        <v>J</v>
      </c>
      <c r="R60" s="90" t="str">
        <f t="shared" si="11"/>
        <v>J</v>
      </c>
      <c r="S60" s="69" t="str">
        <f>IF(J60="","",IF(J60&gt;=I60-8,"J",IF(J60&lt;I60-8,"L")))</f>
        <v>J</v>
      </c>
      <c r="T60" s="15" t="s">
        <v>136</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136</v>
      </c>
    </row>
    <row r="61" spans="1:35" ht="12" customHeight="1" x14ac:dyDescent="0.2">
      <c r="A61" s="565" t="s">
        <v>52</v>
      </c>
      <c r="B61" s="566"/>
      <c r="C61" s="220">
        <v>0</v>
      </c>
      <c r="D61" s="228">
        <v>0</v>
      </c>
      <c r="E61" s="62">
        <v>4</v>
      </c>
      <c r="F61" s="63">
        <v>3</v>
      </c>
      <c r="G61" s="64">
        <v>4</v>
      </c>
      <c r="H61" s="157">
        <v>4</v>
      </c>
      <c r="I61" s="55">
        <v>46</v>
      </c>
      <c r="J61" s="56">
        <v>34.5</v>
      </c>
      <c r="K61" s="57">
        <v>46</v>
      </c>
      <c r="L61" s="161">
        <v>46</v>
      </c>
      <c r="M61" s="150">
        <v>8.25</v>
      </c>
      <c r="N61" s="37">
        <v>11</v>
      </c>
      <c r="O61" s="36">
        <v>4.125</v>
      </c>
      <c r="P61" s="151">
        <v>4.7142857142857144</v>
      </c>
      <c r="Q61" s="249" t="str">
        <f>IF(D61="","",IF(D61&gt;=C61,"J",IF(D61&lt;C61,"L")))</f>
        <v>J</v>
      </c>
      <c r="R61" s="90" t="str">
        <f>IF(J61="","",IF(J61&gt;=23,"J",IF(J61&lt;23,"L")))</f>
        <v>J</v>
      </c>
      <c r="S61" s="69" t="str">
        <f>IF(J61="","",IF(J61&gt;=I61-8,"J",IF(J61&lt;I61-8,"L")))</f>
        <v>L</v>
      </c>
      <c r="T61" s="15" t="s">
        <v>137</v>
      </c>
      <c r="U61" s="62">
        <v>4</v>
      </c>
      <c r="V61" s="63">
        <v>3</v>
      </c>
      <c r="W61" s="64">
        <v>3</v>
      </c>
      <c r="X61" s="157">
        <v>2</v>
      </c>
      <c r="Y61" s="55">
        <v>46</v>
      </c>
      <c r="Z61" s="56">
        <v>34.5</v>
      </c>
      <c r="AA61" s="17">
        <v>34.5</v>
      </c>
      <c r="AB61" s="144">
        <v>23</v>
      </c>
      <c r="AC61" s="150">
        <v>8.25</v>
      </c>
      <c r="AD61" s="37">
        <v>11</v>
      </c>
      <c r="AE61" s="36">
        <v>4.7142857142857144</v>
      </c>
      <c r="AF61" s="151">
        <v>6.6</v>
      </c>
      <c r="AG61" s="165" t="str">
        <f>IF(Z61="","",IF(Z61&gt;=23,"J",IF(Z61&lt;23,"L")))</f>
        <v>J</v>
      </c>
      <c r="AH61" s="69" t="str">
        <f>IF(Z61="","",IF(Z61&gt;=Y61-8,"J",IF(Z61&lt;Y61-8,"L")))</f>
        <v>L</v>
      </c>
      <c r="AI61" s="15" t="s">
        <v>137</v>
      </c>
    </row>
    <row r="62" spans="1:35" ht="12" customHeight="1" x14ac:dyDescent="0.2">
      <c r="A62" s="519" t="s">
        <v>19</v>
      </c>
      <c r="B62" s="520"/>
      <c r="C62" s="220">
        <v>0</v>
      </c>
      <c r="D62" s="228">
        <v>0</v>
      </c>
      <c r="E62" s="62">
        <v>2</v>
      </c>
      <c r="F62" s="63">
        <v>1</v>
      </c>
      <c r="G62" s="64">
        <v>2</v>
      </c>
      <c r="H62" s="133">
        <v>4</v>
      </c>
      <c r="I62" s="81">
        <v>23</v>
      </c>
      <c r="J62" s="56">
        <v>11.5</v>
      </c>
      <c r="K62" s="57">
        <v>23</v>
      </c>
      <c r="L62" s="121">
        <v>46</v>
      </c>
      <c r="M62" s="119">
        <v>6.5</v>
      </c>
      <c r="N62" s="37">
        <v>13</v>
      </c>
      <c r="O62" s="36">
        <v>3.25</v>
      </c>
      <c r="P62" s="124">
        <v>2.6</v>
      </c>
      <c r="Q62" s="126" t="str">
        <f t="shared" si="10"/>
        <v>J</v>
      </c>
      <c r="R62" s="90" t="str">
        <f t="shared" si="11"/>
        <v>L</v>
      </c>
      <c r="S62" s="69" t="str">
        <f>IF(J62="","",IF(J62&gt;=I62-8,"J",IF(J62&lt;I62-8,"L")))</f>
        <v>L</v>
      </c>
      <c r="T62" s="15" t="s">
        <v>136</v>
      </c>
      <c r="U62" s="62">
        <v>2</v>
      </c>
      <c r="V62" s="63">
        <v>1</v>
      </c>
      <c r="W62" s="64">
        <v>1</v>
      </c>
      <c r="X62" s="133">
        <v>1</v>
      </c>
      <c r="Y62" s="81">
        <v>23</v>
      </c>
      <c r="Z62" s="56">
        <v>11.5</v>
      </c>
      <c r="AA62" s="17">
        <v>11.5</v>
      </c>
      <c r="AB62" s="129">
        <v>11.5</v>
      </c>
      <c r="AC62" s="119">
        <v>6.5</v>
      </c>
      <c r="AD62" s="37">
        <v>13</v>
      </c>
      <c r="AE62" s="36">
        <v>4.333333333333333</v>
      </c>
      <c r="AF62" s="124">
        <v>6.5</v>
      </c>
      <c r="AG62" s="126" t="str">
        <f>IF(Z62="","",IF(Z62&gt;=23,"J",IF(Z62&lt;23,"L")))</f>
        <v>L</v>
      </c>
      <c r="AH62" s="69" t="str">
        <f>IF(Z62="","",IF(Z62&gt;=Y62-8,"J",IF(Z62&lt;Y62-8,"L")))</f>
        <v>L</v>
      </c>
      <c r="AI62" s="15" t="s">
        <v>136</v>
      </c>
    </row>
    <row r="63" spans="1:35" ht="12" customHeight="1" x14ac:dyDescent="0.2">
      <c r="A63" s="519" t="s">
        <v>22</v>
      </c>
      <c r="B63" s="520"/>
      <c r="C63" s="220">
        <v>0</v>
      </c>
      <c r="D63" s="228">
        <v>0</v>
      </c>
      <c r="E63" s="62">
        <v>2</v>
      </c>
      <c r="F63" s="63">
        <v>2.65</v>
      </c>
      <c r="G63" s="64">
        <v>2</v>
      </c>
      <c r="H63" s="133">
        <v>0</v>
      </c>
      <c r="I63" s="81">
        <v>23</v>
      </c>
      <c r="J63" s="56">
        <v>30.5</v>
      </c>
      <c r="K63" s="57">
        <v>23</v>
      </c>
      <c r="L63" s="121">
        <v>0</v>
      </c>
      <c r="M63" s="119">
        <v>8</v>
      </c>
      <c r="N63" s="37">
        <v>6.0377358490566042</v>
      </c>
      <c r="O63" s="36">
        <v>4</v>
      </c>
      <c r="P63" s="124">
        <v>5.333333333333333</v>
      </c>
      <c r="Q63" s="126" t="str">
        <f t="shared" si="10"/>
        <v>J</v>
      </c>
      <c r="R63" s="90" t="str">
        <f t="shared" si="11"/>
        <v>J</v>
      </c>
      <c r="S63" s="69" t="str">
        <f>IF(J63="","",IF(J63&gt;=I63-8,"J",IF(J63&lt;I63-8,"L")))</f>
        <v>J</v>
      </c>
      <c r="T63" s="15" t="s">
        <v>137</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136</v>
      </c>
    </row>
    <row r="64" spans="1:35" ht="12" customHeight="1" x14ac:dyDescent="0.2">
      <c r="A64" s="519" t="s">
        <v>18</v>
      </c>
      <c r="B64" s="520"/>
      <c r="C64" s="220">
        <v>0</v>
      </c>
      <c r="D64" s="228">
        <v>0</v>
      </c>
      <c r="E64" s="62">
        <v>5</v>
      </c>
      <c r="F64" s="63">
        <v>5</v>
      </c>
      <c r="G64" s="64">
        <v>4</v>
      </c>
      <c r="H64" s="133">
        <v>4</v>
      </c>
      <c r="I64" s="81">
        <v>57.5</v>
      </c>
      <c r="J64" s="56">
        <v>57.5</v>
      </c>
      <c r="K64" s="57">
        <v>46</v>
      </c>
      <c r="L64" s="121">
        <v>46</v>
      </c>
      <c r="M64" s="119">
        <v>7.4</v>
      </c>
      <c r="N64" s="37">
        <v>7.4</v>
      </c>
      <c r="O64" s="36">
        <v>4.1111111111111107</v>
      </c>
      <c r="P64" s="124">
        <v>4.1111111111111107</v>
      </c>
      <c r="Q64" s="126" t="str">
        <f t="shared" si="10"/>
        <v>J</v>
      </c>
      <c r="R64" s="90" t="str">
        <f t="shared" si="11"/>
        <v>J</v>
      </c>
      <c r="S64" s="69" t="str">
        <f t="shared" si="8"/>
        <v>J</v>
      </c>
      <c r="T64" s="15" t="s">
        <v>136</v>
      </c>
      <c r="U64" s="62">
        <v>5</v>
      </c>
      <c r="V64" s="63">
        <v>5</v>
      </c>
      <c r="W64" s="64">
        <v>3</v>
      </c>
      <c r="X64" s="133">
        <v>3</v>
      </c>
      <c r="Y64" s="81">
        <v>57.5</v>
      </c>
      <c r="Z64" s="56">
        <v>57.5</v>
      </c>
      <c r="AA64" s="17">
        <v>34.5</v>
      </c>
      <c r="AB64" s="129">
        <v>34.5</v>
      </c>
      <c r="AC64" s="119">
        <v>7.4</v>
      </c>
      <c r="AD64" s="37">
        <v>7.4</v>
      </c>
      <c r="AE64" s="36">
        <v>4.625</v>
      </c>
      <c r="AF64" s="124">
        <v>4.625</v>
      </c>
      <c r="AG64" s="126" t="str">
        <f t="shared" si="12"/>
        <v>J</v>
      </c>
      <c r="AH64" s="69" t="str">
        <f t="shared" si="9"/>
        <v>J</v>
      </c>
      <c r="AI64" s="15" t="s">
        <v>136</v>
      </c>
    </row>
    <row r="65" spans="1:35" ht="12" customHeight="1" x14ac:dyDescent="0.2">
      <c r="A65" s="519" t="s">
        <v>20</v>
      </c>
      <c r="B65" s="520"/>
      <c r="C65" s="220">
        <v>0</v>
      </c>
      <c r="D65" s="228">
        <v>0</v>
      </c>
      <c r="E65" s="62">
        <v>4</v>
      </c>
      <c r="F65" s="63">
        <v>3</v>
      </c>
      <c r="G65" s="64">
        <v>4</v>
      </c>
      <c r="H65" s="133">
        <v>5</v>
      </c>
      <c r="I65" s="81">
        <v>46</v>
      </c>
      <c r="J65" s="56">
        <v>34.5</v>
      </c>
      <c r="K65" s="57">
        <v>46</v>
      </c>
      <c r="L65" s="121">
        <v>57.5</v>
      </c>
      <c r="M65" s="119">
        <v>7.25</v>
      </c>
      <c r="N65" s="37">
        <v>9.6666666666666661</v>
      </c>
      <c r="O65" s="36">
        <v>3.625</v>
      </c>
      <c r="P65" s="124">
        <v>3.625</v>
      </c>
      <c r="Q65" s="126" t="str">
        <f t="shared" si="10"/>
        <v>J</v>
      </c>
      <c r="R65" s="90" t="str">
        <f t="shared" si="11"/>
        <v>J</v>
      </c>
      <c r="S65" s="69" t="str">
        <f t="shared" si="8"/>
        <v>L</v>
      </c>
      <c r="T65" s="15" t="s">
        <v>137</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2"/>
        <v>J</v>
      </c>
      <c r="AH65" s="69" t="str">
        <f t="shared" si="9"/>
        <v>J</v>
      </c>
      <c r="AI65" s="15" t="s">
        <v>136</v>
      </c>
    </row>
    <row r="66" spans="1:35" ht="12" customHeight="1" x14ac:dyDescent="0.2">
      <c r="A66" s="583" t="s">
        <v>68</v>
      </c>
      <c r="B66" s="584"/>
      <c r="C66" s="221">
        <v>1</v>
      </c>
      <c r="D66" s="229">
        <v>1</v>
      </c>
      <c r="E66" s="191">
        <v>14</v>
      </c>
      <c r="F66" s="192">
        <v>12</v>
      </c>
      <c r="G66" s="193">
        <v>1</v>
      </c>
      <c r="H66" s="194">
        <v>1</v>
      </c>
      <c r="I66" s="195">
        <v>161</v>
      </c>
      <c r="J66" s="196">
        <v>138</v>
      </c>
      <c r="K66" s="197">
        <v>11.5</v>
      </c>
      <c r="L66" s="198">
        <v>11.5</v>
      </c>
      <c r="M66" s="199" t="s">
        <v>120</v>
      </c>
      <c r="N66" s="200" t="s">
        <v>120</v>
      </c>
      <c r="O66" s="200" t="s">
        <v>120</v>
      </c>
      <c r="P66" s="201" t="s">
        <v>120</v>
      </c>
      <c r="Q66" s="126" t="str">
        <f t="shared" si="10"/>
        <v>J</v>
      </c>
      <c r="R66" s="90" t="str">
        <f t="shared" si="11"/>
        <v>J</v>
      </c>
      <c r="S66" s="206" t="str">
        <f>IF(J66="","",IF(J66&gt;=I66-8,"J",IF(J66&lt;I66-8,"L")))</f>
        <v>L</v>
      </c>
      <c r="T66" s="202" t="s">
        <v>136</v>
      </c>
      <c r="U66" s="191">
        <v>14</v>
      </c>
      <c r="V66" s="192">
        <v>11</v>
      </c>
      <c r="W66" s="193">
        <v>1</v>
      </c>
      <c r="X66" s="194">
        <v>1</v>
      </c>
      <c r="Y66" s="195">
        <v>161</v>
      </c>
      <c r="Z66" s="196">
        <v>126.5</v>
      </c>
      <c r="AA66" s="203">
        <v>11.5</v>
      </c>
      <c r="AB66" s="204">
        <v>11.5</v>
      </c>
      <c r="AC66" s="199" t="s">
        <v>120</v>
      </c>
      <c r="AD66" s="200" t="s">
        <v>120</v>
      </c>
      <c r="AE66" s="200" t="s">
        <v>120</v>
      </c>
      <c r="AF66" s="201" t="s">
        <v>120</v>
      </c>
      <c r="AG66" s="205" t="str">
        <f>IF(Z66="","",IF(Z66&gt;=23,"J",IF(Z66&lt;23,"L")))</f>
        <v>J</v>
      </c>
      <c r="AH66" s="206" t="str">
        <f>IF(Z66="","",IF(Z66&gt;=Y66-8,"J",IF(Z66&lt;Y66-8,"L")))</f>
        <v>L</v>
      </c>
      <c r="AI66" s="202" t="s">
        <v>137</v>
      </c>
    </row>
    <row r="67" spans="1:35" ht="12" customHeight="1" thickBot="1" x14ac:dyDescent="0.25">
      <c r="A67" s="550" t="s">
        <v>97</v>
      </c>
      <c r="B67" s="5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587" t="s">
        <v>98</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9"/>
    </row>
    <row r="70" spans="1:35" ht="15.75" customHeight="1" thickBot="1" x14ac:dyDescent="0.25">
      <c r="A70" s="609" t="s">
        <v>0</v>
      </c>
      <c r="B70" s="610"/>
      <c r="C70" s="590" t="s">
        <v>60</v>
      </c>
      <c r="D70" s="591"/>
      <c r="E70" s="591"/>
      <c r="F70" s="591"/>
      <c r="G70" s="591"/>
      <c r="H70" s="591"/>
      <c r="I70" s="591"/>
      <c r="J70" s="591"/>
      <c r="K70" s="591"/>
      <c r="L70" s="591"/>
      <c r="M70" s="591"/>
      <c r="N70" s="591"/>
      <c r="O70" s="591"/>
      <c r="P70" s="591"/>
      <c r="Q70" s="591"/>
      <c r="R70" s="591"/>
      <c r="S70" s="591"/>
      <c r="T70" s="592"/>
      <c r="U70" s="464" t="s">
        <v>61</v>
      </c>
      <c r="V70" s="465"/>
      <c r="W70" s="465"/>
      <c r="X70" s="465"/>
      <c r="Y70" s="465"/>
      <c r="Z70" s="465"/>
      <c r="AA70" s="465"/>
      <c r="AB70" s="465"/>
      <c r="AC70" s="465"/>
      <c r="AD70" s="465"/>
      <c r="AE70" s="465"/>
      <c r="AF70" s="465"/>
      <c r="AG70" s="465"/>
      <c r="AH70" s="465"/>
      <c r="AI70" s="466"/>
    </row>
    <row r="71" spans="1:35" ht="69" customHeight="1" thickBot="1" x14ac:dyDescent="0.25">
      <c r="A71" s="611"/>
      <c r="B71" s="612"/>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613" t="s">
        <v>24</v>
      </c>
      <c r="B72" s="614"/>
      <c r="C72" s="219">
        <v>0</v>
      </c>
      <c r="D72" s="227">
        <v>0</v>
      </c>
      <c r="E72" s="87">
        <v>4</v>
      </c>
      <c r="F72" s="88">
        <v>3</v>
      </c>
      <c r="G72" s="89">
        <v>1</v>
      </c>
      <c r="H72" s="156">
        <v>1</v>
      </c>
      <c r="I72" s="52">
        <v>46</v>
      </c>
      <c r="J72" s="53">
        <v>34.5</v>
      </c>
      <c r="K72" s="54">
        <v>11.5</v>
      </c>
      <c r="L72" s="160">
        <v>11.5</v>
      </c>
      <c r="M72" s="146">
        <v>5</v>
      </c>
      <c r="N72" s="39">
        <v>6.666666666666667</v>
      </c>
      <c r="O72" s="38">
        <v>4</v>
      </c>
      <c r="P72" s="147">
        <v>5</v>
      </c>
      <c r="Q72" s="205" t="str">
        <f>IF(D72="","",IF(D72&gt;=C72,"J",IF(D72&lt;C72,"L")))</f>
        <v>J</v>
      </c>
      <c r="R72" s="90" t="str">
        <f>IF(J72="","",IF(J72&gt;=23,"J",IF(J72&lt;23,"L")))</f>
        <v>J</v>
      </c>
      <c r="S72" s="90" t="str">
        <f>IF(J72="","",IF(J72&gt;=I72-8,"J",IF(J72&lt;I72-8,"L")))</f>
        <v>L</v>
      </c>
      <c r="T72" s="68" t="s">
        <v>136</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136</v>
      </c>
    </row>
    <row r="73" spans="1:35" ht="12" customHeight="1" x14ac:dyDescent="0.2">
      <c r="A73" s="565" t="s">
        <v>25</v>
      </c>
      <c r="B73" s="566"/>
      <c r="C73" s="220">
        <v>0</v>
      </c>
      <c r="D73" s="228">
        <v>0</v>
      </c>
      <c r="E73" s="62">
        <v>0</v>
      </c>
      <c r="F73" s="63">
        <v>0</v>
      </c>
      <c r="G73" s="64">
        <v>0</v>
      </c>
      <c r="H73" s="157">
        <v>0</v>
      </c>
      <c r="I73" s="55">
        <v>0</v>
      </c>
      <c r="J73" s="56">
        <v>0</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139</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139</v>
      </c>
    </row>
    <row r="74" spans="1:35" ht="12" customHeight="1" x14ac:dyDescent="0.2">
      <c r="A74" s="565" t="s">
        <v>45</v>
      </c>
      <c r="B74" s="566"/>
      <c r="C74" s="220"/>
      <c r="D74" s="228"/>
      <c r="E74" s="62">
        <v>6</v>
      </c>
      <c r="F74" s="63">
        <v>6</v>
      </c>
      <c r="G74" s="64">
        <v>0</v>
      </c>
      <c r="H74" s="157">
        <v>1</v>
      </c>
      <c r="I74" s="55">
        <v>69</v>
      </c>
      <c r="J74" s="56">
        <v>69</v>
      </c>
      <c r="K74" s="57">
        <v>0</v>
      </c>
      <c r="L74" s="161">
        <v>11.5</v>
      </c>
      <c r="M74" s="148" t="s">
        <v>120</v>
      </c>
      <c r="N74" s="40" t="s">
        <v>120</v>
      </c>
      <c r="O74" s="40" t="s">
        <v>120</v>
      </c>
      <c r="P74" s="149" t="s">
        <v>120</v>
      </c>
      <c r="Q74" s="166" t="s">
        <v>120</v>
      </c>
      <c r="R74" s="90" t="str">
        <f>IF(J74="","",IF(J74&gt;=23,"J",IF(J74&lt;23,"L")))</f>
        <v>J</v>
      </c>
      <c r="S74" s="69" t="str">
        <f>IF(J74="","",IF(J74&gt;=I74-8,"J",IF(J74&lt;I74-8,"L")))</f>
        <v>J</v>
      </c>
      <c r="T74" s="15" t="s">
        <v>136</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136</v>
      </c>
    </row>
    <row r="75" spans="1:35" ht="12" customHeight="1" x14ac:dyDescent="0.2">
      <c r="A75" s="565" t="s">
        <v>26</v>
      </c>
      <c r="B75" s="566"/>
      <c r="C75" s="220"/>
      <c r="D75" s="228"/>
      <c r="E75" s="62">
        <v>7</v>
      </c>
      <c r="F75" s="63">
        <v>3</v>
      </c>
      <c r="G75" s="64">
        <v>2</v>
      </c>
      <c r="H75" s="157">
        <v>2</v>
      </c>
      <c r="I75" s="55">
        <v>80.5</v>
      </c>
      <c r="J75" s="56">
        <v>34.5</v>
      </c>
      <c r="K75" s="57">
        <v>23</v>
      </c>
      <c r="L75" s="161">
        <v>23</v>
      </c>
      <c r="M75" s="148" t="s">
        <v>120</v>
      </c>
      <c r="N75" s="40" t="s">
        <v>120</v>
      </c>
      <c r="O75" s="40" t="s">
        <v>120</v>
      </c>
      <c r="P75" s="149" t="s">
        <v>120</v>
      </c>
      <c r="Q75" s="166" t="s">
        <v>120</v>
      </c>
      <c r="R75" s="90" t="str">
        <f>IF(J75="","",IF(J75&gt;=23,"J",IF(J75&lt;23,"L")))</f>
        <v>J</v>
      </c>
      <c r="S75" s="69" t="str">
        <f>IF(J75="","",IF(J75&gt;=I75-8,"J",IF(J75&lt;I75-8,"L")))</f>
        <v>L</v>
      </c>
      <c r="T75" s="15" t="s">
        <v>136</v>
      </c>
      <c r="U75" s="62">
        <v>6</v>
      </c>
      <c r="V75" s="63">
        <v>5</v>
      </c>
      <c r="W75" s="64">
        <v>1</v>
      </c>
      <c r="X75" s="157">
        <v>0</v>
      </c>
      <c r="Y75" s="55">
        <v>69</v>
      </c>
      <c r="Z75" s="56">
        <v>57.5</v>
      </c>
      <c r="AA75" s="17">
        <v>11.5</v>
      </c>
      <c r="AB75" s="144">
        <v>0</v>
      </c>
      <c r="AC75" s="148" t="s">
        <v>120</v>
      </c>
      <c r="AD75" s="40" t="s">
        <v>120</v>
      </c>
      <c r="AE75" s="40" t="s">
        <v>120</v>
      </c>
      <c r="AF75" s="149" t="s">
        <v>120</v>
      </c>
      <c r="AG75" s="165" t="str">
        <f>IF(Z75="","",IF(Z75&gt;=23,"J",IF(Z75&lt;23,"L")))</f>
        <v>J</v>
      </c>
      <c r="AH75" s="69" t="str">
        <f>IF(Z75="","",IF(Z75&gt;=Y75-8,"J",IF(Z75&lt;Y75-8,"L")))</f>
        <v>L</v>
      </c>
      <c r="AI75" s="15" t="s">
        <v>136</v>
      </c>
    </row>
    <row r="76" spans="1:35" ht="12" customHeight="1" x14ac:dyDescent="0.2">
      <c r="A76" s="565" t="s">
        <v>27</v>
      </c>
      <c r="B76" s="566"/>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136</v>
      </c>
      <c r="U76" s="62">
        <v>0</v>
      </c>
      <c r="V76" s="63">
        <v>0</v>
      </c>
      <c r="W76" s="64">
        <v>2</v>
      </c>
      <c r="X76" s="157">
        <v>0</v>
      </c>
      <c r="Y76" s="55">
        <v>0</v>
      </c>
      <c r="Z76" s="56">
        <v>0</v>
      </c>
      <c r="AA76" s="17">
        <v>23</v>
      </c>
      <c r="AB76" s="144">
        <v>0</v>
      </c>
      <c r="AC76" s="148" t="s">
        <v>120</v>
      </c>
      <c r="AD76" s="40" t="s">
        <v>120</v>
      </c>
      <c r="AE76" s="40" t="s">
        <v>120</v>
      </c>
      <c r="AF76" s="149" t="s">
        <v>120</v>
      </c>
      <c r="AG76" s="183" t="s">
        <v>120</v>
      </c>
      <c r="AH76" s="75" t="s">
        <v>120</v>
      </c>
      <c r="AI76" s="15" t="s">
        <v>136</v>
      </c>
    </row>
    <row r="77" spans="1:35" ht="12" customHeight="1" x14ac:dyDescent="0.2">
      <c r="A77" s="565" t="s">
        <v>53</v>
      </c>
      <c r="B77" s="566"/>
      <c r="C77" s="220"/>
      <c r="D77" s="228"/>
      <c r="E77" s="62">
        <v>9</v>
      </c>
      <c r="F77" s="63">
        <v>9</v>
      </c>
      <c r="G77" s="64">
        <v>2</v>
      </c>
      <c r="H77" s="157">
        <v>2</v>
      </c>
      <c r="I77" s="153">
        <v>103.5</v>
      </c>
      <c r="J77" s="19">
        <v>103.5</v>
      </c>
      <c r="K77" s="17">
        <v>23</v>
      </c>
      <c r="L77" s="145">
        <v>23</v>
      </c>
      <c r="M77" s="148" t="s">
        <v>120</v>
      </c>
      <c r="N77" s="40" t="s">
        <v>120</v>
      </c>
      <c r="O77" s="40" t="s">
        <v>120</v>
      </c>
      <c r="P77" s="149" t="s">
        <v>120</v>
      </c>
      <c r="Q77" s="183" t="s">
        <v>120</v>
      </c>
      <c r="R77" s="166" t="s">
        <v>120</v>
      </c>
      <c r="S77" s="75" t="s">
        <v>120</v>
      </c>
      <c r="T77" s="15" t="s">
        <v>136</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136</v>
      </c>
    </row>
    <row r="78" spans="1:35" ht="12" customHeight="1" x14ac:dyDescent="0.2">
      <c r="A78" s="565" t="s">
        <v>54</v>
      </c>
      <c r="B78" s="566"/>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136</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136</v>
      </c>
    </row>
    <row r="79" spans="1:35" ht="12" customHeight="1" x14ac:dyDescent="0.2">
      <c r="A79" s="565" t="s">
        <v>55</v>
      </c>
      <c r="B79" s="566"/>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136</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136</v>
      </c>
    </row>
    <row r="80" spans="1:35" ht="12" customHeight="1" x14ac:dyDescent="0.2">
      <c r="A80" s="565" t="s">
        <v>130</v>
      </c>
      <c r="B80" s="566"/>
      <c r="C80" s="220"/>
      <c r="D80" s="228"/>
      <c r="E80" s="62">
        <v>5</v>
      </c>
      <c r="F80" s="63">
        <v>4.6500000000000004</v>
      </c>
      <c r="G80" s="64">
        <v>2</v>
      </c>
      <c r="H80" s="157">
        <v>1.65</v>
      </c>
      <c r="I80" s="153">
        <v>57.5</v>
      </c>
      <c r="J80" s="19">
        <v>53.5</v>
      </c>
      <c r="K80" s="17">
        <v>23</v>
      </c>
      <c r="L80" s="145">
        <v>19</v>
      </c>
      <c r="M80" s="148" t="s">
        <v>120</v>
      </c>
      <c r="N80" s="40" t="s">
        <v>120</v>
      </c>
      <c r="O80" s="40" t="s">
        <v>120</v>
      </c>
      <c r="P80" s="149" t="s">
        <v>120</v>
      </c>
      <c r="Q80" s="183" t="s">
        <v>120</v>
      </c>
      <c r="R80" s="166" t="s">
        <v>120</v>
      </c>
      <c r="S80" s="75" t="s">
        <v>120</v>
      </c>
      <c r="T80" s="15" t="s">
        <v>137</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136</v>
      </c>
    </row>
    <row r="81" spans="1:35" ht="12" hidden="1" customHeight="1" x14ac:dyDescent="0.2">
      <c r="A81" s="565" t="s">
        <v>56</v>
      </c>
      <c r="B81" s="566"/>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595" t="s">
        <v>92</v>
      </c>
      <c r="B82" s="596"/>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t="s">
        <v>120</v>
      </c>
      <c r="Z82" s="85" t="s">
        <v>120</v>
      </c>
      <c r="AA82" s="85" t="s">
        <v>120</v>
      </c>
      <c r="AB82" s="177" t="s">
        <v>120</v>
      </c>
      <c r="AC82" s="142" t="s">
        <v>120</v>
      </c>
      <c r="AD82" s="75" t="s">
        <v>120</v>
      </c>
      <c r="AE82" s="75" t="s">
        <v>120</v>
      </c>
      <c r="AF82" s="180" t="s">
        <v>120</v>
      </c>
      <c r="AG82" s="166" t="s">
        <v>120</v>
      </c>
      <c r="AH82" s="75" t="s">
        <v>120</v>
      </c>
      <c r="AI82" s="15">
        <v>0</v>
      </c>
    </row>
    <row r="83" spans="1:35" hidden="1" x14ac:dyDescent="0.2">
      <c r="A83" s="595" t="s">
        <v>94</v>
      </c>
      <c r="B83" s="596"/>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t="s">
        <v>120</v>
      </c>
      <c r="Z83" s="85" t="s">
        <v>120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593" t="s">
        <v>93</v>
      </c>
      <c r="B84" s="594"/>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t="s">
        <v>120</v>
      </c>
      <c r="Z84" s="86" t="s">
        <v>120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395" t="s">
        <v>37</v>
      </c>
      <c r="B86" s="396"/>
      <c r="C86" s="396"/>
      <c r="D86" s="396"/>
      <c r="E86" s="396"/>
      <c r="F86" s="396"/>
      <c r="G86" s="396"/>
      <c r="H86" s="396"/>
      <c r="I86" s="396"/>
      <c r="J86" s="396"/>
      <c r="K86" s="396"/>
      <c r="L86" s="396"/>
      <c r="M86" s="396"/>
      <c r="N86" s="396"/>
      <c r="O86" s="396"/>
      <c r="P86" s="396"/>
      <c r="Q86" s="396"/>
      <c r="R86" s="396"/>
      <c r="S86" s="396"/>
      <c r="T86" s="396"/>
      <c r="U86" s="396"/>
      <c r="V86" s="396"/>
      <c r="W86" s="396"/>
      <c r="X86" s="397"/>
      <c r="Y86" s="51"/>
      <c r="Z86" s="12"/>
      <c r="AA86" s="12"/>
      <c r="AB86" s="12"/>
      <c r="AC86" s="12"/>
      <c r="AD86" s="12"/>
      <c r="AE86" s="12"/>
      <c r="AF86" s="12"/>
      <c r="AG86" s="12"/>
      <c r="AH86" s="12"/>
      <c r="AI86" s="12"/>
    </row>
    <row r="87" spans="1:35" ht="15.75" hidden="1" customHeight="1" thickBot="1" x14ac:dyDescent="0.25">
      <c r="A87" s="597" t="s">
        <v>0</v>
      </c>
      <c r="B87" s="598"/>
      <c r="C87" s="440" t="s">
        <v>60</v>
      </c>
      <c r="D87" s="441"/>
      <c r="E87" s="441"/>
      <c r="F87" s="441"/>
      <c r="G87" s="441"/>
      <c r="H87" s="441"/>
      <c r="I87" s="441"/>
      <c r="J87" s="441"/>
      <c r="K87" s="441"/>
      <c r="L87" s="441"/>
      <c r="M87" s="441"/>
      <c r="N87" s="441"/>
      <c r="O87" s="441"/>
      <c r="P87" s="441"/>
      <c r="Q87" s="441"/>
      <c r="R87" s="441"/>
      <c r="S87" s="441"/>
      <c r="T87" s="441"/>
      <c r="U87" s="441"/>
      <c r="V87" s="441"/>
      <c r="W87" s="442" t="s">
        <v>61</v>
      </c>
      <c r="X87" s="443"/>
      <c r="Y87" s="231"/>
      <c r="Z87" s="12"/>
      <c r="AA87" s="12"/>
      <c r="AB87" s="12"/>
      <c r="AC87" s="12"/>
      <c r="AD87" s="12"/>
      <c r="AE87" s="12"/>
      <c r="AF87" s="12"/>
      <c r="AG87" s="12"/>
      <c r="AH87" s="12"/>
      <c r="AI87" s="12"/>
    </row>
    <row r="88" spans="1:35" ht="15" hidden="1" customHeight="1" x14ac:dyDescent="0.2">
      <c r="A88" s="599"/>
      <c r="B88" s="600"/>
      <c r="C88" s="580" t="s">
        <v>88</v>
      </c>
      <c r="D88" s="428"/>
      <c r="E88" s="428"/>
      <c r="F88" s="581"/>
      <c r="G88" s="581"/>
      <c r="H88" s="581"/>
      <c r="I88" s="581"/>
      <c r="J88" s="581"/>
      <c r="K88" s="581"/>
      <c r="L88" s="581"/>
      <c r="M88" s="426" t="s">
        <v>89</v>
      </c>
      <c r="N88" s="427"/>
      <c r="O88" s="427"/>
      <c r="P88" s="427"/>
      <c r="Q88" s="427"/>
      <c r="R88" s="427"/>
      <c r="S88" s="427"/>
      <c r="T88" s="428"/>
      <c r="U88" s="436" t="s">
        <v>90</v>
      </c>
      <c r="V88" s="437"/>
      <c r="W88" s="444" t="s">
        <v>66</v>
      </c>
      <c r="X88" s="414"/>
      <c r="Y88" s="232"/>
      <c r="Z88" s="12"/>
      <c r="AA88" s="12"/>
      <c r="AB88" s="12"/>
      <c r="AC88" s="12"/>
      <c r="AD88" s="12"/>
      <c r="AE88" s="12"/>
      <c r="AF88" s="12"/>
      <c r="AG88" s="12"/>
      <c r="AH88" s="12"/>
      <c r="AI88" s="12"/>
    </row>
    <row r="89" spans="1:35" ht="45.75" hidden="1" customHeight="1" thickBot="1" x14ac:dyDescent="0.25">
      <c r="A89" s="601"/>
      <c r="B89" s="602"/>
      <c r="C89" s="473" t="s">
        <v>85</v>
      </c>
      <c r="D89" s="450"/>
      <c r="E89" s="450"/>
      <c r="F89" s="474"/>
      <c r="G89" s="474" t="s">
        <v>86</v>
      </c>
      <c r="H89" s="474"/>
      <c r="I89" s="474" t="s">
        <v>113</v>
      </c>
      <c r="J89" s="474"/>
      <c r="K89" s="474" t="s">
        <v>114</v>
      </c>
      <c r="L89" s="474"/>
      <c r="M89" s="474" t="s">
        <v>85</v>
      </c>
      <c r="N89" s="474"/>
      <c r="O89" s="474" t="s">
        <v>86</v>
      </c>
      <c r="P89" s="474"/>
      <c r="Q89" s="471" t="s">
        <v>113</v>
      </c>
      <c r="R89" s="471"/>
      <c r="S89" s="398" t="s">
        <v>114</v>
      </c>
      <c r="T89" s="406"/>
      <c r="U89" s="438"/>
      <c r="V89" s="439"/>
      <c r="W89" s="445"/>
      <c r="X89" s="416"/>
      <c r="Y89" s="232"/>
      <c r="Z89" s="12"/>
      <c r="AA89" s="12"/>
      <c r="AB89" s="12"/>
      <c r="AC89" s="12"/>
      <c r="AD89" s="12"/>
      <c r="AE89" s="12"/>
      <c r="AF89" s="12"/>
      <c r="AG89" s="12"/>
      <c r="AH89" s="12"/>
      <c r="AI89" s="12"/>
    </row>
    <row r="90" spans="1:35" ht="12" hidden="1" customHeight="1" x14ac:dyDescent="0.2">
      <c r="A90" s="607" t="s">
        <v>38</v>
      </c>
      <c r="B90" s="608"/>
      <c r="C90" s="475">
        <v>0</v>
      </c>
      <c r="D90" s="476"/>
      <c r="E90" s="476"/>
      <c r="F90" s="472"/>
      <c r="G90" s="477">
        <v>0</v>
      </c>
      <c r="H90" s="477"/>
      <c r="I90" s="472">
        <v>0</v>
      </c>
      <c r="J90" s="472"/>
      <c r="K90" s="538">
        <v>0</v>
      </c>
      <c r="L90" s="538"/>
      <c r="M90" s="472">
        <v>0</v>
      </c>
      <c r="N90" s="472"/>
      <c r="O90" s="477">
        <v>0</v>
      </c>
      <c r="P90" s="477"/>
      <c r="Q90" s="472">
        <v>0</v>
      </c>
      <c r="R90" s="472"/>
      <c r="S90" s="411">
        <v>0</v>
      </c>
      <c r="T90" s="412"/>
      <c r="U90" s="455">
        <v>0</v>
      </c>
      <c r="V90" s="463"/>
      <c r="W90" s="446" t="s">
        <v>132</v>
      </c>
      <c r="X90" s="418"/>
      <c r="Y90" s="233"/>
      <c r="Z90" s="12"/>
      <c r="AA90" s="12"/>
      <c r="AB90" s="12"/>
      <c r="AC90" s="12"/>
      <c r="AD90" s="12"/>
      <c r="AE90" s="12"/>
      <c r="AF90" s="12"/>
      <c r="AG90" s="12"/>
      <c r="AH90" s="12"/>
      <c r="AI90" s="12"/>
    </row>
    <row r="91" spans="1:35" ht="12" hidden="1" customHeight="1" x14ac:dyDescent="0.2">
      <c r="A91" s="605" t="s">
        <v>15</v>
      </c>
      <c r="B91" s="606"/>
      <c r="C91" s="429">
        <v>0</v>
      </c>
      <c r="D91" s="430"/>
      <c r="E91" s="430"/>
      <c r="F91" s="431"/>
      <c r="G91" s="435">
        <v>0</v>
      </c>
      <c r="H91" s="435"/>
      <c r="I91" s="431">
        <v>0</v>
      </c>
      <c r="J91" s="431"/>
      <c r="K91" s="435">
        <v>0</v>
      </c>
      <c r="L91" s="435"/>
      <c r="M91" s="431">
        <v>0</v>
      </c>
      <c r="N91" s="431"/>
      <c r="O91" s="435">
        <v>0</v>
      </c>
      <c r="P91" s="435"/>
      <c r="Q91" s="431">
        <v>0</v>
      </c>
      <c r="R91" s="431"/>
      <c r="S91" s="409">
        <v>0</v>
      </c>
      <c r="T91" s="410"/>
      <c r="U91" s="453">
        <v>0</v>
      </c>
      <c r="V91" s="458"/>
      <c r="W91" s="447"/>
      <c r="X91" s="420"/>
      <c r="Y91" s="233"/>
      <c r="Z91" s="12"/>
      <c r="AA91" s="12"/>
      <c r="AB91" s="12"/>
      <c r="AC91" s="12"/>
      <c r="AD91" s="12"/>
      <c r="AE91" s="12"/>
      <c r="AF91" s="12"/>
      <c r="AG91" s="12"/>
      <c r="AH91" s="12"/>
      <c r="AI91" s="12"/>
    </row>
    <row r="92" spans="1:35" ht="12" hidden="1" customHeight="1" x14ac:dyDescent="0.2">
      <c r="A92" s="605" t="s">
        <v>39</v>
      </c>
      <c r="B92" s="606"/>
      <c r="C92" s="429">
        <v>0</v>
      </c>
      <c r="D92" s="430"/>
      <c r="E92" s="430"/>
      <c r="F92" s="431"/>
      <c r="G92" s="461">
        <v>0</v>
      </c>
      <c r="H92" s="461"/>
      <c r="I92" s="431">
        <v>0</v>
      </c>
      <c r="J92" s="431"/>
      <c r="K92" s="435">
        <v>0</v>
      </c>
      <c r="L92" s="435"/>
      <c r="M92" s="431">
        <v>0</v>
      </c>
      <c r="N92" s="431"/>
      <c r="O92" s="461">
        <v>0</v>
      </c>
      <c r="P92" s="461"/>
      <c r="Q92" s="431">
        <v>0</v>
      </c>
      <c r="R92" s="431"/>
      <c r="S92" s="409">
        <v>0</v>
      </c>
      <c r="T92" s="410"/>
      <c r="U92" s="453">
        <v>0</v>
      </c>
      <c r="V92" s="458"/>
      <c r="W92" s="447"/>
      <c r="X92" s="420"/>
      <c r="Y92" s="233"/>
      <c r="Z92" s="12"/>
      <c r="AA92" s="12"/>
      <c r="AB92" s="12"/>
      <c r="AC92" s="12"/>
      <c r="AD92" s="12"/>
      <c r="AE92" s="12"/>
      <c r="AF92" s="12"/>
      <c r="AG92" s="12"/>
      <c r="AH92" s="12"/>
      <c r="AI92" s="12"/>
    </row>
    <row r="93" spans="1:35" ht="12" hidden="1" customHeight="1" x14ac:dyDescent="0.2">
      <c r="A93" s="605" t="s">
        <v>40</v>
      </c>
      <c r="B93" s="606"/>
      <c r="C93" s="429">
        <v>0</v>
      </c>
      <c r="D93" s="430"/>
      <c r="E93" s="430"/>
      <c r="F93" s="431"/>
      <c r="G93" s="461">
        <v>0</v>
      </c>
      <c r="H93" s="461"/>
      <c r="I93" s="431">
        <v>0</v>
      </c>
      <c r="J93" s="431"/>
      <c r="K93" s="435">
        <v>0</v>
      </c>
      <c r="L93" s="435"/>
      <c r="M93" s="431">
        <v>0</v>
      </c>
      <c r="N93" s="431"/>
      <c r="O93" s="461">
        <v>0</v>
      </c>
      <c r="P93" s="461"/>
      <c r="Q93" s="431">
        <v>0</v>
      </c>
      <c r="R93" s="431"/>
      <c r="S93" s="409">
        <v>0</v>
      </c>
      <c r="T93" s="410"/>
      <c r="U93" s="453">
        <v>0</v>
      </c>
      <c r="V93" s="458"/>
      <c r="W93" s="447"/>
      <c r="X93" s="420"/>
      <c r="Y93" s="233"/>
      <c r="Z93" s="12"/>
      <c r="AA93" s="12"/>
      <c r="AB93" s="12"/>
      <c r="AC93" s="12"/>
      <c r="AD93" s="12"/>
      <c r="AE93" s="12"/>
      <c r="AF93" s="12"/>
      <c r="AG93" s="12"/>
      <c r="AH93" s="12"/>
      <c r="AI93" s="12"/>
    </row>
    <row r="94" spans="1:35" ht="12" hidden="1" customHeight="1" x14ac:dyDescent="0.2">
      <c r="A94" s="605" t="s">
        <v>41</v>
      </c>
      <c r="B94" s="606"/>
      <c r="C94" s="429">
        <v>0</v>
      </c>
      <c r="D94" s="430"/>
      <c r="E94" s="430"/>
      <c r="F94" s="431"/>
      <c r="G94" s="461">
        <v>0</v>
      </c>
      <c r="H94" s="461"/>
      <c r="I94" s="431">
        <v>0</v>
      </c>
      <c r="J94" s="431"/>
      <c r="K94" s="461">
        <v>0</v>
      </c>
      <c r="L94" s="461"/>
      <c r="M94" s="431">
        <v>0</v>
      </c>
      <c r="N94" s="431"/>
      <c r="O94" s="461">
        <v>0</v>
      </c>
      <c r="P94" s="461"/>
      <c r="Q94" s="431">
        <v>0</v>
      </c>
      <c r="R94" s="431"/>
      <c r="S94" s="459">
        <v>0</v>
      </c>
      <c r="T94" s="460"/>
      <c r="U94" s="453">
        <v>0</v>
      </c>
      <c r="V94" s="458"/>
      <c r="W94" s="447"/>
      <c r="X94" s="420"/>
      <c r="Y94" s="233"/>
      <c r="Z94" s="12"/>
      <c r="AA94" s="12"/>
      <c r="AB94" s="12"/>
      <c r="AC94" s="12"/>
      <c r="AD94" s="12"/>
      <c r="AE94" s="12"/>
      <c r="AF94" s="12"/>
      <c r="AG94" s="12"/>
      <c r="AH94" s="12"/>
      <c r="AI94" s="12"/>
    </row>
    <row r="95" spans="1:35" ht="12" hidden="1" customHeight="1" x14ac:dyDescent="0.2">
      <c r="A95" s="605" t="s">
        <v>100</v>
      </c>
      <c r="B95" s="606"/>
      <c r="C95" s="429">
        <v>0</v>
      </c>
      <c r="D95" s="430"/>
      <c r="E95" s="430"/>
      <c r="F95" s="431"/>
      <c r="G95" s="461">
        <v>0</v>
      </c>
      <c r="H95" s="461"/>
      <c r="I95" s="431">
        <v>0</v>
      </c>
      <c r="J95" s="431"/>
      <c r="K95" s="435">
        <v>0</v>
      </c>
      <c r="L95" s="435"/>
      <c r="M95" s="431">
        <v>0</v>
      </c>
      <c r="N95" s="431"/>
      <c r="O95" s="461">
        <v>0</v>
      </c>
      <c r="P95" s="461"/>
      <c r="Q95" s="431">
        <v>0</v>
      </c>
      <c r="R95" s="431"/>
      <c r="S95" s="409">
        <v>0</v>
      </c>
      <c r="T95" s="410"/>
      <c r="U95" s="453">
        <v>0</v>
      </c>
      <c r="V95" s="458"/>
      <c r="W95" s="447"/>
      <c r="X95" s="420"/>
      <c r="Y95" s="233"/>
      <c r="Z95" s="12"/>
      <c r="AA95" s="12"/>
      <c r="AB95" s="12"/>
      <c r="AC95" s="12"/>
      <c r="AD95" s="12"/>
      <c r="AE95" s="12"/>
      <c r="AF95" s="12"/>
      <c r="AG95" s="12"/>
      <c r="AH95" s="12"/>
      <c r="AI95" s="12"/>
    </row>
    <row r="96" spans="1:35" ht="12" hidden="1" customHeight="1" x14ac:dyDescent="0.2">
      <c r="A96" s="605" t="s">
        <v>42</v>
      </c>
      <c r="B96" s="606"/>
      <c r="C96" s="429">
        <v>0</v>
      </c>
      <c r="D96" s="430"/>
      <c r="E96" s="430"/>
      <c r="F96" s="431"/>
      <c r="G96" s="461">
        <v>0</v>
      </c>
      <c r="H96" s="461"/>
      <c r="I96" s="431">
        <v>0</v>
      </c>
      <c r="J96" s="431"/>
      <c r="K96" s="435">
        <v>0</v>
      </c>
      <c r="L96" s="435"/>
      <c r="M96" s="431">
        <v>0</v>
      </c>
      <c r="N96" s="431"/>
      <c r="O96" s="461">
        <v>0</v>
      </c>
      <c r="P96" s="461"/>
      <c r="Q96" s="431">
        <v>0</v>
      </c>
      <c r="R96" s="431"/>
      <c r="S96" s="409">
        <v>0</v>
      </c>
      <c r="T96" s="410"/>
      <c r="U96" s="453">
        <v>0</v>
      </c>
      <c r="V96" s="458"/>
      <c r="W96" s="447"/>
      <c r="X96" s="420"/>
      <c r="Y96" s="233"/>
      <c r="Z96" s="12"/>
      <c r="AA96" s="12"/>
      <c r="AB96" s="12"/>
      <c r="AC96" s="12"/>
      <c r="AD96" s="12"/>
      <c r="AE96" s="12"/>
      <c r="AF96" s="12"/>
      <c r="AG96" s="12"/>
      <c r="AH96" s="12"/>
      <c r="AI96" s="12"/>
    </row>
    <row r="97" spans="1:35" ht="12" hidden="1" customHeight="1" x14ac:dyDescent="0.2">
      <c r="A97" s="605" t="s">
        <v>23</v>
      </c>
      <c r="B97" s="606"/>
      <c r="C97" s="429">
        <v>0</v>
      </c>
      <c r="D97" s="430"/>
      <c r="E97" s="430"/>
      <c r="F97" s="431"/>
      <c r="G97" s="461">
        <v>0</v>
      </c>
      <c r="H97" s="461"/>
      <c r="I97" s="431">
        <v>0</v>
      </c>
      <c r="J97" s="431"/>
      <c r="K97" s="461">
        <v>0</v>
      </c>
      <c r="L97" s="461"/>
      <c r="M97" s="431">
        <v>0</v>
      </c>
      <c r="N97" s="431"/>
      <c r="O97" s="461">
        <v>0</v>
      </c>
      <c r="P97" s="461"/>
      <c r="Q97" s="431">
        <v>0</v>
      </c>
      <c r="R97" s="431"/>
      <c r="S97" s="459">
        <v>0</v>
      </c>
      <c r="T97" s="460"/>
      <c r="U97" s="453">
        <v>0</v>
      </c>
      <c r="V97" s="458"/>
      <c r="W97" s="447"/>
      <c r="X97" s="420"/>
      <c r="Y97" s="233"/>
      <c r="Z97" s="12"/>
      <c r="AA97" s="12"/>
      <c r="AB97" s="12"/>
      <c r="AC97" s="12"/>
      <c r="AD97" s="12"/>
      <c r="AE97" s="12"/>
      <c r="AF97" s="12"/>
      <c r="AG97" s="12"/>
      <c r="AH97" s="12"/>
      <c r="AI97" s="12"/>
    </row>
    <row r="98" spans="1:35" ht="12" hidden="1" customHeight="1" thickBot="1" x14ac:dyDescent="0.25">
      <c r="A98" s="603" t="s">
        <v>43</v>
      </c>
      <c r="B98" s="604"/>
      <c r="C98" s="432">
        <v>0</v>
      </c>
      <c r="D98" s="433"/>
      <c r="E98" s="433"/>
      <c r="F98" s="434"/>
      <c r="G98" s="462">
        <v>0</v>
      </c>
      <c r="H98" s="462"/>
      <c r="I98" s="434">
        <v>0</v>
      </c>
      <c r="J98" s="434"/>
      <c r="K98" s="539">
        <v>0</v>
      </c>
      <c r="L98" s="539"/>
      <c r="M98" s="434">
        <v>0</v>
      </c>
      <c r="N98" s="434"/>
      <c r="O98" s="462">
        <v>0</v>
      </c>
      <c r="P98" s="462"/>
      <c r="Q98" s="434">
        <v>0</v>
      </c>
      <c r="R98" s="434"/>
      <c r="S98" s="407">
        <v>0</v>
      </c>
      <c r="T98" s="408"/>
      <c r="U98" s="451">
        <v>0</v>
      </c>
      <c r="V98" s="457"/>
      <c r="W98" s="448"/>
      <c r="X98" s="422"/>
      <c r="Y98" s="233"/>
      <c r="Z98" s="12"/>
      <c r="AA98" s="12"/>
      <c r="AB98" s="12"/>
      <c r="AC98" s="12"/>
      <c r="AD98" s="12"/>
      <c r="AE98" s="12"/>
      <c r="AF98" s="12"/>
      <c r="AG98" s="12"/>
      <c r="AH98" s="12"/>
      <c r="AI98" s="12"/>
    </row>
    <row r="99" spans="1:35" ht="18" hidden="1" customHeight="1" thickBot="1" x14ac:dyDescent="0.25">
      <c r="A99" s="423" t="s">
        <v>87</v>
      </c>
      <c r="B99" s="424"/>
      <c r="C99" s="424"/>
      <c r="D99" s="424"/>
      <c r="E99" s="424"/>
      <c r="F99" s="424"/>
      <c r="G99" s="424"/>
      <c r="H99" s="424"/>
      <c r="I99" s="424"/>
      <c r="J99" s="424"/>
      <c r="K99" s="424"/>
      <c r="L99" s="424"/>
      <c r="M99" s="424"/>
      <c r="N99" s="424"/>
      <c r="O99" s="424"/>
      <c r="P99" s="424"/>
      <c r="Q99" s="424"/>
      <c r="R99" s="424"/>
      <c r="S99" s="424"/>
      <c r="T99" s="424"/>
      <c r="U99" s="424"/>
      <c r="V99" s="424"/>
      <c r="W99" s="424"/>
      <c r="X99" s="425"/>
      <c r="Y99" s="51"/>
      <c r="Z99" s="12"/>
      <c r="AA99" s="12"/>
      <c r="AB99" s="12"/>
      <c r="AC99" s="12"/>
      <c r="AD99" s="12"/>
      <c r="AE99" s="12"/>
      <c r="AF99" s="12"/>
      <c r="AG99" s="12"/>
      <c r="AH99" s="12"/>
      <c r="AI99" s="12"/>
    </row>
    <row r="100" spans="1:35" ht="15.75" hidden="1" customHeight="1" thickBot="1" x14ac:dyDescent="0.25">
      <c r="A100" s="597" t="s">
        <v>0</v>
      </c>
      <c r="B100" s="598"/>
      <c r="C100" s="440" t="s">
        <v>60</v>
      </c>
      <c r="D100" s="441"/>
      <c r="E100" s="441"/>
      <c r="F100" s="441"/>
      <c r="G100" s="441"/>
      <c r="H100" s="441"/>
      <c r="I100" s="441"/>
      <c r="J100" s="441"/>
      <c r="K100" s="441"/>
      <c r="L100" s="441"/>
      <c r="M100" s="441"/>
      <c r="N100" s="441"/>
      <c r="O100" s="441"/>
      <c r="P100" s="441"/>
      <c r="Q100" s="441"/>
      <c r="R100" s="441"/>
      <c r="S100" s="441"/>
      <c r="T100" s="441"/>
      <c r="U100" s="441"/>
      <c r="V100" s="441"/>
      <c r="W100" s="442" t="s">
        <v>61</v>
      </c>
      <c r="X100" s="443"/>
      <c r="Y100" s="231"/>
      <c r="Z100" s="12"/>
      <c r="AA100" s="12"/>
      <c r="AB100" s="12"/>
      <c r="AC100" s="12"/>
      <c r="AD100" s="12"/>
      <c r="AE100" s="12"/>
      <c r="AF100" s="12"/>
      <c r="AG100" s="12"/>
      <c r="AH100" s="12"/>
      <c r="AI100" s="12"/>
    </row>
    <row r="101" spans="1:35" ht="15" hidden="1" customHeight="1" x14ac:dyDescent="0.2">
      <c r="A101" s="599"/>
      <c r="B101" s="600"/>
      <c r="C101" s="580" t="s">
        <v>88</v>
      </c>
      <c r="D101" s="428"/>
      <c r="E101" s="428"/>
      <c r="F101" s="581"/>
      <c r="G101" s="581"/>
      <c r="H101" s="581"/>
      <c r="I101" s="581"/>
      <c r="J101" s="581"/>
      <c r="K101" s="581"/>
      <c r="L101" s="581"/>
      <c r="M101" s="426" t="s">
        <v>89</v>
      </c>
      <c r="N101" s="427"/>
      <c r="O101" s="427"/>
      <c r="P101" s="427"/>
      <c r="Q101" s="427"/>
      <c r="R101" s="427"/>
      <c r="S101" s="427"/>
      <c r="T101" s="428"/>
      <c r="U101" s="436" t="s">
        <v>90</v>
      </c>
      <c r="V101" s="449"/>
      <c r="W101" s="413" t="s">
        <v>66</v>
      </c>
      <c r="X101" s="414"/>
      <c r="Y101" s="232"/>
      <c r="Z101" s="12"/>
      <c r="AA101" s="12"/>
      <c r="AB101" s="12"/>
      <c r="AC101" s="12"/>
      <c r="AD101" s="12"/>
      <c r="AE101" s="12"/>
      <c r="AF101" s="12"/>
      <c r="AG101" s="12"/>
      <c r="AH101" s="12"/>
      <c r="AI101" s="12"/>
    </row>
    <row r="102" spans="1:35" ht="45.75" hidden="1" customHeight="1" thickBot="1" x14ac:dyDescent="0.25">
      <c r="A102" s="601"/>
      <c r="B102" s="602"/>
      <c r="C102" s="582" t="s">
        <v>85</v>
      </c>
      <c r="D102" s="406"/>
      <c r="E102" s="406"/>
      <c r="F102" s="471"/>
      <c r="G102" s="471" t="s">
        <v>86</v>
      </c>
      <c r="H102" s="471"/>
      <c r="I102" s="471" t="s">
        <v>113</v>
      </c>
      <c r="J102" s="471"/>
      <c r="K102" s="471" t="s">
        <v>114</v>
      </c>
      <c r="L102" s="471"/>
      <c r="M102" s="471" t="s">
        <v>85</v>
      </c>
      <c r="N102" s="471"/>
      <c r="O102" s="471" t="s">
        <v>86</v>
      </c>
      <c r="P102" s="471"/>
      <c r="Q102" s="398" t="s">
        <v>113</v>
      </c>
      <c r="R102" s="399"/>
      <c r="S102" s="398" t="s">
        <v>114</v>
      </c>
      <c r="T102" s="406"/>
      <c r="U102" s="438"/>
      <c r="V102" s="450"/>
      <c r="W102" s="415"/>
      <c r="X102" s="416"/>
      <c r="Y102" s="232"/>
      <c r="Z102" s="12"/>
      <c r="AA102" s="12"/>
      <c r="AB102" s="12"/>
      <c r="AC102" s="12"/>
      <c r="AD102" s="12"/>
      <c r="AE102" s="12"/>
      <c r="AF102" s="12"/>
      <c r="AG102" s="12"/>
      <c r="AH102" s="12"/>
      <c r="AI102" s="12"/>
    </row>
    <row r="103" spans="1:35" ht="12" hidden="1" customHeight="1" x14ac:dyDescent="0.2">
      <c r="A103" s="607" t="s">
        <v>99</v>
      </c>
      <c r="B103" s="608"/>
      <c r="C103" s="535">
        <v>0</v>
      </c>
      <c r="D103" s="536"/>
      <c r="E103" s="536"/>
      <c r="F103" s="470"/>
      <c r="G103" s="537">
        <v>0</v>
      </c>
      <c r="H103" s="537"/>
      <c r="I103" s="470">
        <v>0</v>
      </c>
      <c r="J103" s="470"/>
      <c r="K103" s="579">
        <v>0</v>
      </c>
      <c r="L103" s="579"/>
      <c r="M103" s="470">
        <v>0</v>
      </c>
      <c r="N103" s="470"/>
      <c r="O103" s="537">
        <v>0</v>
      </c>
      <c r="P103" s="537"/>
      <c r="Q103" s="404">
        <v>0</v>
      </c>
      <c r="R103" s="405"/>
      <c r="S103" s="411">
        <v>0</v>
      </c>
      <c r="T103" s="412"/>
      <c r="U103" s="455">
        <v>0</v>
      </c>
      <c r="V103" s="456"/>
      <c r="W103" s="417" t="s">
        <v>133</v>
      </c>
      <c r="X103" s="418"/>
      <c r="Y103" s="233"/>
      <c r="Z103" s="12"/>
      <c r="AA103" s="12"/>
      <c r="AB103" s="12"/>
      <c r="AC103" s="12"/>
      <c r="AD103" s="12"/>
      <c r="AE103" s="12"/>
      <c r="AF103" s="12"/>
      <c r="AG103" s="12"/>
      <c r="AH103" s="12"/>
      <c r="AI103" s="12"/>
    </row>
    <row r="104" spans="1:35" ht="12" hidden="1" customHeight="1" x14ac:dyDescent="0.2">
      <c r="A104" s="605" t="s">
        <v>44</v>
      </c>
      <c r="B104" s="606"/>
      <c r="C104" s="429">
        <v>0</v>
      </c>
      <c r="D104" s="430"/>
      <c r="E104" s="430"/>
      <c r="F104" s="431"/>
      <c r="G104" s="435">
        <v>0</v>
      </c>
      <c r="H104" s="435"/>
      <c r="I104" s="431">
        <v>0</v>
      </c>
      <c r="J104" s="431"/>
      <c r="K104" s="435">
        <v>0</v>
      </c>
      <c r="L104" s="435"/>
      <c r="M104" s="431">
        <v>0</v>
      </c>
      <c r="N104" s="431"/>
      <c r="O104" s="435">
        <v>0</v>
      </c>
      <c r="P104" s="435"/>
      <c r="Q104" s="402">
        <v>0</v>
      </c>
      <c r="R104" s="403"/>
      <c r="S104" s="409">
        <v>0</v>
      </c>
      <c r="T104" s="410"/>
      <c r="U104" s="453">
        <v>0</v>
      </c>
      <c r="V104" s="454"/>
      <c r="W104" s="419"/>
      <c r="X104" s="420"/>
      <c r="Y104" s="233"/>
      <c r="Z104" s="12"/>
      <c r="AA104" s="12"/>
      <c r="AB104" s="12"/>
      <c r="AC104" s="12"/>
      <c r="AD104" s="12"/>
      <c r="AE104" s="12"/>
      <c r="AF104" s="12"/>
      <c r="AG104" s="12"/>
      <c r="AH104" s="12"/>
      <c r="AI104" s="12"/>
    </row>
    <row r="105" spans="1:35" ht="12" hidden="1" customHeight="1" x14ac:dyDescent="0.2">
      <c r="A105" s="605" t="s">
        <v>41</v>
      </c>
      <c r="B105" s="606"/>
      <c r="C105" s="429">
        <v>0</v>
      </c>
      <c r="D105" s="430"/>
      <c r="E105" s="430"/>
      <c r="F105" s="431"/>
      <c r="G105" s="461">
        <v>0</v>
      </c>
      <c r="H105" s="461"/>
      <c r="I105" s="431">
        <v>0</v>
      </c>
      <c r="J105" s="431"/>
      <c r="K105" s="435">
        <v>0</v>
      </c>
      <c r="L105" s="435"/>
      <c r="M105" s="431">
        <v>0</v>
      </c>
      <c r="N105" s="431"/>
      <c r="O105" s="461">
        <v>0</v>
      </c>
      <c r="P105" s="461"/>
      <c r="Q105" s="402">
        <v>0</v>
      </c>
      <c r="R105" s="403"/>
      <c r="S105" s="409">
        <v>0</v>
      </c>
      <c r="T105" s="410"/>
      <c r="U105" s="453">
        <v>0</v>
      </c>
      <c r="V105" s="454"/>
      <c r="W105" s="419"/>
      <c r="X105" s="420"/>
      <c r="Y105" s="233"/>
      <c r="Z105" s="12"/>
      <c r="AA105" s="12"/>
      <c r="AB105" s="12"/>
      <c r="AC105" s="12"/>
      <c r="AD105" s="12"/>
      <c r="AE105" s="12"/>
      <c r="AF105" s="12"/>
      <c r="AG105" s="12"/>
      <c r="AH105" s="12"/>
      <c r="AI105" s="12"/>
    </row>
    <row r="106" spans="1:35" ht="12" hidden="1" customHeight="1" thickBot="1" x14ac:dyDescent="0.25">
      <c r="A106" s="603" t="s">
        <v>42</v>
      </c>
      <c r="B106" s="604"/>
      <c r="C106" s="432">
        <v>0</v>
      </c>
      <c r="D106" s="433"/>
      <c r="E106" s="433"/>
      <c r="F106" s="434"/>
      <c r="G106" s="462">
        <v>0</v>
      </c>
      <c r="H106" s="462"/>
      <c r="I106" s="434">
        <v>0</v>
      </c>
      <c r="J106" s="434"/>
      <c r="K106" s="539">
        <v>0</v>
      </c>
      <c r="L106" s="539"/>
      <c r="M106" s="434">
        <v>0</v>
      </c>
      <c r="N106" s="434"/>
      <c r="O106" s="462">
        <v>0</v>
      </c>
      <c r="P106" s="462"/>
      <c r="Q106" s="400">
        <v>0</v>
      </c>
      <c r="R106" s="401"/>
      <c r="S106" s="407">
        <v>0</v>
      </c>
      <c r="T106" s="408"/>
      <c r="U106" s="451">
        <v>0</v>
      </c>
      <c r="V106" s="452"/>
      <c r="W106" s="421"/>
      <c r="X106" s="4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629" t="s">
        <v>46</v>
      </c>
      <c r="B108" s="630"/>
      <c r="C108" s="630"/>
      <c r="D108" s="630"/>
      <c r="E108" s="630"/>
      <c r="F108" s="630"/>
      <c r="G108" s="630"/>
      <c r="H108" s="630"/>
      <c r="I108" s="630"/>
      <c r="J108" s="630"/>
      <c r="K108" s="630"/>
      <c r="L108" s="630"/>
      <c r="M108" s="630"/>
      <c r="N108" s="630"/>
      <c r="O108" s="630"/>
      <c r="P108" s="630"/>
      <c r="Q108" s="630"/>
      <c r="R108" s="630"/>
      <c r="S108" s="631"/>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615" t="s">
        <v>0</v>
      </c>
      <c r="B109" s="616"/>
      <c r="C109" s="635" t="s">
        <v>70</v>
      </c>
      <c r="D109" s="636"/>
      <c r="E109" s="636"/>
      <c r="F109" s="637"/>
      <c r="G109" s="638"/>
      <c r="H109" s="650" t="s">
        <v>60</v>
      </c>
      <c r="I109" s="651"/>
      <c r="J109" s="651"/>
      <c r="K109" s="651"/>
      <c r="L109" s="651"/>
      <c r="M109" s="652"/>
      <c r="N109" s="632" t="s">
        <v>61</v>
      </c>
      <c r="O109" s="633"/>
      <c r="P109" s="633"/>
      <c r="Q109" s="633"/>
      <c r="R109" s="633"/>
      <c r="S109" s="634"/>
      <c r="T109" s="50"/>
      <c r="U109" s="5"/>
      <c r="V109" s="5"/>
      <c r="W109" s="115"/>
      <c r="X109" s="5"/>
      <c r="Y109" s="12"/>
      <c r="Z109" s="12"/>
      <c r="AA109" s="12"/>
      <c r="AB109" s="12"/>
      <c r="AC109" s="12"/>
      <c r="AD109" s="12"/>
      <c r="AE109" s="12"/>
      <c r="AF109" s="12"/>
      <c r="AG109" s="12"/>
      <c r="AH109" s="12"/>
      <c r="AI109" s="12"/>
    </row>
    <row r="110" spans="1:35" ht="16.5" hidden="1" customHeight="1" x14ac:dyDescent="0.2">
      <c r="A110" s="617"/>
      <c r="B110" s="618"/>
      <c r="C110" s="639"/>
      <c r="D110" s="640"/>
      <c r="E110" s="640"/>
      <c r="F110" s="641"/>
      <c r="G110" s="642"/>
      <c r="H110" s="653" t="s">
        <v>71</v>
      </c>
      <c r="I110" s="654"/>
      <c r="J110" s="654" t="s">
        <v>72</v>
      </c>
      <c r="K110" s="654"/>
      <c r="L110" s="567" t="s">
        <v>91</v>
      </c>
      <c r="M110" s="568"/>
      <c r="N110" s="571" t="s">
        <v>73</v>
      </c>
      <c r="O110" s="572"/>
      <c r="P110" s="572" t="s">
        <v>74</v>
      </c>
      <c r="Q110" s="572"/>
      <c r="R110" s="573" t="s">
        <v>66</v>
      </c>
      <c r="S110" s="574"/>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619"/>
      <c r="B111" s="620"/>
      <c r="C111" s="643"/>
      <c r="D111" s="644"/>
      <c r="E111" s="644"/>
      <c r="F111" s="645"/>
      <c r="G111" s="646"/>
      <c r="H111" s="109" t="s">
        <v>75</v>
      </c>
      <c r="I111" s="213" t="s">
        <v>76</v>
      </c>
      <c r="J111" s="213" t="s">
        <v>75</v>
      </c>
      <c r="K111" s="213" t="s">
        <v>76</v>
      </c>
      <c r="L111" s="569"/>
      <c r="M111" s="570"/>
      <c r="N111" s="110" t="s">
        <v>75</v>
      </c>
      <c r="O111" s="212" t="s">
        <v>76</v>
      </c>
      <c r="P111" s="212" t="s">
        <v>75</v>
      </c>
      <c r="Q111" s="212" t="s">
        <v>76</v>
      </c>
      <c r="R111" s="575"/>
      <c r="S111" s="576"/>
      <c r="T111" s="235"/>
      <c r="U111" s="5"/>
      <c r="V111" s="5"/>
      <c r="W111" s="5"/>
      <c r="X111" s="5"/>
      <c r="Y111" s="12"/>
      <c r="Z111" s="12"/>
      <c r="AA111" s="12"/>
      <c r="AB111" s="12"/>
      <c r="AC111" s="12"/>
      <c r="AD111" s="12"/>
      <c r="AE111" s="12"/>
      <c r="AF111" s="12"/>
      <c r="AG111" s="12"/>
      <c r="AH111" s="12"/>
      <c r="AI111" s="12"/>
    </row>
    <row r="112" spans="1:35" ht="12" hidden="1" customHeight="1" x14ac:dyDescent="0.2">
      <c r="A112" s="623" t="s">
        <v>77</v>
      </c>
      <c r="B112" s="624"/>
      <c r="C112" s="647" t="s">
        <v>78</v>
      </c>
      <c r="D112" s="647"/>
      <c r="E112" s="647"/>
      <c r="F112" s="648"/>
      <c r="G112" s="649"/>
      <c r="H112" s="106">
        <v>18</v>
      </c>
      <c r="I112" s="107">
        <v>0</v>
      </c>
      <c r="J112" s="42">
        <v>23</v>
      </c>
      <c r="K112" s="107">
        <v>0</v>
      </c>
      <c r="L112" s="577">
        <v>0</v>
      </c>
      <c r="M112" s="578"/>
      <c r="N112" s="111">
        <v>5</v>
      </c>
      <c r="O112" s="108">
        <v>0</v>
      </c>
      <c r="P112" s="211">
        <v>2</v>
      </c>
      <c r="Q112" s="108">
        <v>0</v>
      </c>
      <c r="R112" s="577">
        <v>0</v>
      </c>
      <c r="S112" s="578"/>
      <c r="T112" s="236"/>
      <c r="U112" s="5"/>
      <c r="V112" s="5"/>
      <c r="W112" s="5"/>
      <c r="X112" s="5"/>
      <c r="Y112" s="12"/>
      <c r="Z112" s="12"/>
      <c r="AA112" s="12"/>
      <c r="AB112" s="12"/>
      <c r="AC112" s="12"/>
      <c r="AD112" s="12"/>
      <c r="AE112" s="12"/>
      <c r="AF112" s="12"/>
      <c r="AG112" s="12"/>
      <c r="AH112" s="12"/>
      <c r="AI112" s="12"/>
    </row>
    <row r="113" spans="1:35" ht="12" hidden="1" customHeight="1" x14ac:dyDescent="0.2">
      <c r="A113" s="623"/>
      <c r="B113" s="624"/>
      <c r="C113" s="478" t="s">
        <v>79</v>
      </c>
      <c r="D113" s="478"/>
      <c r="E113" s="478"/>
      <c r="F113" s="479"/>
      <c r="G113" s="480"/>
      <c r="H113" s="26">
        <v>2</v>
      </c>
      <c r="I113" s="27">
        <v>0</v>
      </c>
      <c r="J113" s="28">
        <v>2</v>
      </c>
      <c r="K113" s="27">
        <v>0</v>
      </c>
      <c r="L113" s="484"/>
      <c r="M113" s="485"/>
      <c r="N113" s="112">
        <v>0</v>
      </c>
      <c r="O113" s="33">
        <v>0</v>
      </c>
      <c r="P113" s="209">
        <v>0</v>
      </c>
      <c r="Q113" s="34">
        <v>0</v>
      </c>
      <c r="R113" s="484"/>
      <c r="S113" s="485"/>
      <c r="T113" s="236"/>
      <c r="U113" s="5"/>
      <c r="V113" s="5"/>
      <c r="W113" s="5"/>
      <c r="X113" s="5"/>
      <c r="Y113" s="12"/>
      <c r="Z113" s="12"/>
      <c r="AA113" s="12"/>
      <c r="AB113" s="12"/>
      <c r="AC113" s="12"/>
      <c r="AD113" s="12"/>
      <c r="AE113" s="12"/>
      <c r="AF113" s="12"/>
      <c r="AG113" s="12"/>
      <c r="AH113" s="12"/>
      <c r="AI113" s="12"/>
    </row>
    <row r="114" spans="1:35" ht="12" hidden="1" customHeight="1" x14ac:dyDescent="0.2">
      <c r="A114" s="623"/>
      <c r="B114" s="624"/>
      <c r="C114" s="478" t="s">
        <v>80</v>
      </c>
      <c r="D114" s="478"/>
      <c r="E114" s="478"/>
      <c r="F114" s="479"/>
      <c r="G114" s="480"/>
      <c r="H114" s="26">
        <v>3</v>
      </c>
      <c r="I114" s="29">
        <v>0</v>
      </c>
      <c r="J114" s="28">
        <v>4</v>
      </c>
      <c r="K114" s="29">
        <v>0</v>
      </c>
      <c r="L114" s="484"/>
      <c r="M114" s="485"/>
      <c r="N114" s="112">
        <v>1</v>
      </c>
      <c r="O114" s="34">
        <v>0</v>
      </c>
      <c r="P114" s="209">
        <v>0</v>
      </c>
      <c r="Q114" s="34">
        <v>0</v>
      </c>
      <c r="R114" s="484"/>
      <c r="S114" s="485"/>
      <c r="T114" s="236"/>
      <c r="U114" s="5"/>
      <c r="V114" s="5"/>
      <c r="W114" s="5"/>
      <c r="X114" s="5"/>
      <c r="Y114" s="12"/>
      <c r="Z114" s="12"/>
      <c r="AA114" s="12"/>
      <c r="AB114" s="12"/>
      <c r="AC114" s="12"/>
      <c r="AD114" s="12"/>
      <c r="AE114" s="12"/>
      <c r="AF114" s="12"/>
      <c r="AG114" s="12"/>
      <c r="AH114" s="12"/>
      <c r="AI114" s="12"/>
    </row>
    <row r="115" spans="1:35" ht="12" hidden="1" customHeight="1" x14ac:dyDescent="0.2">
      <c r="A115" s="627"/>
      <c r="B115" s="628"/>
      <c r="C115" s="488" t="s">
        <v>81</v>
      </c>
      <c r="D115" s="488"/>
      <c r="E115" s="488"/>
      <c r="F115" s="489"/>
      <c r="G115" s="490"/>
      <c r="H115" s="26">
        <v>2</v>
      </c>
      <c r="I115" s="29">
        <v>0</v>
      </c>
      <c r="J115" s="28">
        <v>2</v>
      </c>
      <c r="K115" s="29">
        <v>0</v>
      </c>
      <c r="L115" s="484"/>
      <c r="M115" s="485"/>
      <c r="N115" s="112">
        <v>0</v>
      </c>
      <c r="O115" s="34">
        <v>0</v>
      </c>
      <c r="P115" s="209">
        <v>0</v>
      </c>
      <c r="Q115" s="34">
        <v>0</v>
      </c>
      <c r="R115" s="484"/>
      <c r="S115" s="485"/>
      <c r="T115" s="236"/>
      <c r="U115" s="5"/>
      <c r="V115" s="5"/>
      <c r="W115" s="5"/>
      <c r="X115" s="5"/>
      <c r="Y115" s="12"/>
      <c r="Z115" s="12"/>
      <c r="AA115" s="12"/>
      <c r="AB115" s="12"/>
      <c r="AC115" s="12"/>
      <c r="AD115" s="12"/>
      <c r="AE115" s="12"/>
      <c r="AF115" s="12"/>
      <c r="AG115" s="12"/>
      <c r="AH115" s="12"/>
      <c r="AI115" s="12"/>
    </row>
    <row r="116" spans="1:35" ht="12" hidden="1" customHeight="1" x14ac:dyDescent="0.2">
      <c r="A116" s="621" t="s">
        <v>82</v>
      </c>
      <c r="B116" s="622"/>
      <c r="C116" s="488" t="s">
        <v>78</v>
      </c>
      <c r="D116" s="488"/>
      <c r="E116" s="488"/>
      <c r="F116" s="489"/>
      <c r="G116" s="490"/>
      <c r="H116" s="26">
        <v>4</v>
      </c>
      <c r="I116" s="29">
        <v>0</v>
      </c>
      <c r="J116" s="28">
        <v>4</v>
      </c>
      <c r="K116" s="29">
        <v>0</v>
      </c>
      <c r="L116" s="484">
        <v>0</v>
      </c>
      <c r="M116" s="485"/>
      <c r="N116" s="112">
        <v>0</v>
      </c>
      <c r="O116" s="34">
        <v>0</v>
      </c>
      <c r="P116" s="209">
        <v>0</v>
      </c>
      <c r="Q116" s="34">
        <v>0</v>
      </c>
      <c r="R116" s="484">
        <v>0</v>
      </c>
      <c r="S116" s="485"/>
      <c r="T116" s="236"/>
      <c r="U116" s="5"/>
      <c r="V116" s="5"/>
      <c r="W116" s="5"/>
      <c r="X116" s="5"/>
      <c r="Y116" s="12"/>
      <c r="Z116" s="12"/>
      <c r="AA116" s="12"/>
      <c r="AB116" s="12"/>
      <c r="AC116" s="12"/>
      <c r="AD116" s="12"/>
      <c r="AE116" s="12"/>
      <c r="AF116" s="12"/>
      <c r="AG116" s="12"/>
      <c r="AH116" s="12"/>
      <c r="AI116" s="12"/>
    </row>
    <row r="117" spans="1:35" ht="12" hidden="1" customHeight="1" x14ac:dyDescent="0.2">
      <c r="A117" s="623"/>
      <c r="B117" s="624"/>
      <c r="C117" s="478" t="s">
        <v>79</v>
      </c>
      <c r="D117" s="478"/>
      <c r="E117" s="478"/>
      <c r="F117" s="479"/>
      <c r="G117" s="480"/>
      <c r="H117" s="26">
        <v>0</v>
      </c>
      <c r="I117" s="27">
        <v>0</v>
      </c>
      <c r="J117" s="28">
        <v>0</v>
      </c>
      <c r="K117" s="27">
        <v>0</v>
      </c>
      <c r="L117" s="484"/>
      <c r="M117" s="485"/>
      <c r="N117" s="112">
        <v>0</v>
      </c>
      <c r="O117" s="33">
        <v>0</v>
      </c>
      <c r="P117" s="209">
        <v>0</v>
      </c>
      <c r="Q117" s="34">
        <v>0</v>
      </c>
      <c r="R117" s="484"/>
      <c r="S117" s="485"/>
      <c r="T117" s="236"/>
      <c r="U117" s="5"/>
      <c r="V117" s="5"/>
      <c r="W117" s="5"/>
      <c r="X117" s="5"/>
      <c r="Y117" s="12"/>
      <c r="Z117" s="12"/>
      <c r="AA117" s="12"/>
      <c r="AB117" s="12"/>
      <c r="AC117" s="12"/>
      <c r="AD117" s="12"/>
      <c r="AE117" s="12"/>
      <c r="AF117" s="12"/>
      <c r="AG117" s="12"/>
      <c r="AH117" s="12"/>
      <c r="AI117" s="12"/>
    </row>
    <row r="118" spans="1:35" ht="12" hidden="1" customHeight="1" x14ac:dyDescent="0.2">
      <c r="A118" s="623"/>
      <c r="B118" s="624"/>
      <c r="C118" s="478" t="s">
        <v>80</v>
      </c>
      <c r="D118" s="478"/>
      <c r="E118" s="478"/>
      <c r="F118" s="479"/>
      <c r="G118" s="480"/>
      <c r="H118" s="26">
        <v>1</v>
      </c>
      <c r="I118" s="29">
        <v>0</v>
      </c>
      <c r="J118" s="28">
        <v>1</v>
      </c>
      <c r="K118" s="29">
        <v>0</v>
      </c>
      <c r="L118" s="484"/>
      <c r="M118" s="485"/>
      <c r="N118" s="112">
        <v>0</v>
      </c>
      <c r="O118" s="34">
        <v>0</v>
      </c>
      <c r="P118" s="209">
        <v>0</v>
      </c>
      <c r="Q118" s="34">
        <v>0</v>
      </c>
      <c r="R118" s="484"/>
      <c r="S118" s="485"/>
      <c r="T118" s="236"/>
      <c r="U118" s="5"/>
      <c r="V118" s="5"/>
      <c r="W118" s="5"/>
      <c r="X118" s="5"/>
      <c r="Y118" s="12"/>
      <c r="Z118" s="12"/>
      <c r="AA118" s="12"/>
      <c r="AB118" s="12"/>
      <c r="AC118" s="12"/>
      <c r="AD118" s="12"/>
      <c r="AE118" s="12"/>
      <c r="AF118" s="12"/>
      <c r="AG118" s="12"/>
      <c r="AH118" s="12"/>
      <c r="AI118" s="12"/>
    </row>
    <row r="119" spans="1:35" ht="12" hidden="1" customHeight="1" x14ac:dyDescent="0.2">
      <c r="A119" s="627"/>
      <c r="B119" s="628"/>
      <c r="C119" s="488" t="s">
        <v>81</v>
      </c>
      <c r="D119" s="488"/>
      <c r="E119" s="488"/>
      <c r="F119" s="489"/>
      <c r="G119" s="490"/>
      <c r="H119" s="26">
        <v>0</v>
      </c>
      <c r="I119" s="29">
        <v>0</v>
      </c>
      <c r="J119" s="28">
        <v>0</v>
      </c>
      <c r="K119" s="29">
        <v>0</v>
      </c>
      <c r="L119" s="484"/>
      <c r="M119" s="485"/>
      <c r="N119" s="112">
        <v>0</v>
      </c>
      <c r="O119" s="34">
        <v>0</v>
      </c>
      <c r="P119" s="209">
        <v>0</v>
      </c>
      <c r="Q119" s="34">
        <v>0</v>
      </c>
      <c r="R119" s="484"/>
      <c r="S119" s="485"/>
      <c r="T119" s="236"/>
      <c r="U119" s="5"/>
      <c r="V119" s="5"/>
      <c r="W119" s="5"/>
      <c r="X119" s="5"/>
      <c r="Y119" s="12"/>
      <c r="Z119" s="12"/>
      <c r="AA119" s="12"/>
      <c r="AB119" s="12"/>
      <c r="AC119" s="12"/>
      <c r="AD119" s="12"/>
      <c r="AE119" s="12"/>
      <c r="AF119" s="12"/>
      <c r="AG119" s="12"/>
      <c r="AH119" s="12"/>
      <c r="AI119" s="12"/>
    </row>
    <row r="120" spans="1:35" ht="12" hidden="1" customHeight="1" x14ac:dyDescent="0.2">
      <c r="A120" s="621" t="s">
        <v>83</v>
      </c>
      <c r="B120" s="622"/>
      <c r="C120" s="488" t="s">
        <v>78</v>
      </c>
      <c r="D120" s="488"/>
      <c r="E120" s="488"/>
      <c r="F120" s="489"/>
      <c r="G120" s="490"/>
      <c r="H120" s="26">
        <v>10</v>
      </c>
      <c r="I120" s="29">
        <v>0</v>
      </c>
      <c r="J120" s="28">
        <v>11</v>
      </c>
      <c r="K120" s="29">
        <v>0</v>
      </c>
      <c r="L120" s="484">
        <v>0</v>
      </c>
      <c r="M120" s="485"/>
      <c r="N120" s="112">
        <v>1</v>
      </c>
      <c r="O120" s="34">
        <v>0</v>
      </c>
      <c r="P120" s="209">
        <v>0</v>
      </c>
      <c r="Q120" s="34">
        <v>0</v>
      </c>
      <c r="R120" s="484">
        <v>0</v>
      </c>
      <c r="S120" s="485"/>
      <c r="T120" s="236"/>
      <c r="U120" s="5"/>
      <c r="V120" s="5"/>
      <c r="W120" s="5"/>
      <c r="X120" s="5"/>
      <c r="Y120" s="12"/>
      <c r="Z120" s="12"/>
      <c r="AA120" s="12"/>
      <c r="AB120" s="12"/>
      <c r="AC120" s="12"/>
      <c r="AD120" s="12"/>
      <c r="AE120" s="12"/>
      <c r="AF120" s="12"/>
      <c r="AG120" s="12"/>
      <c r="AH120" s="12"/>
      <c r="AI120" s="12"/>
    </row>
    <row r="121" spans="1:35" ht="12" hidden="1" customHeight="1" x14ac:dyDescent="0.2">
      <c r="A121" s="623"/>
      <c r="B121" s="624"/>
      <c r="C121" s="478" t="s">
        <v>79</v>
      </c>
      <c r="D121" s="478"/>
      <c r="E121" s="478"/>
      <c r="F121" s="479"/>
      <c r="G121" s="480"/>
      <c r="H121" s="26">
        <v>1</v>
      </c>
      <c r="I121" s="27">
        <v>0</v>
      </c>
      <c r="J121" s="28">
        <v>1</v>
      </c>
      <c r="K121" s="27">
        <v>0</v>
      </c>
      <c r="L121" s="484"/>
      <c r="M121" s="485"/>
      <c r="N121" s="112">
        <v>0</v>
      </c>
      <c r="O121" s="33">
        <v>0</v>
      </c>
      <c r="P121" s="209">
        <v>0</v>
      </c>
      <c r="Q121" s="34">
        <v>0</v>
      </c>
      <c r="R121" s="484"/>
      <c r="S121" s="485"/>
      <c r="T121" s="236"/>
      <c r="U121" s="5"/>
      <c r="V121" s="5"/>
      <c r="W121" s="5"/>
      <c r="X121" s="5"/>
      <c r="Y121" s="12"/>
      <c r="Z121" s="12"/>
      <c r="AA121" s="12"/>
      <c r="AB121" s="12"/>
      <c r="AC121" s="12"/>
      <c r="AD121" s="12"/>
      <c r="AE121" s="12"/>
      <c r="AF121" s="12"/>
      <c r="AG121" s="12"/>
      <c r="AH121" s="12"/>
      <c r="AI121" s="12"/>
    </row>
    <row r="122" spans="1:35" ht="12" hidden="1" customHeight="1" x14ac:dyDescent="0.2">
      <c r="A122" s="627"/>
      <c r="B122" s="628"/>
      <c r="C122" s="478" t="s">
        <v>80</v>
      </c>
      <c r="D122" s="478"/>
      <c r="E122" s="478"/>
      <c r="F122" s="479"/>
      <c r="G122" s="480"/>
      <c r="H122" s="26">
        <v>2</v>
      </c>
      <c r="I122" s="29">
        <v>0</v>
      </c>
      <c r="J122" s="28">
        <v>2</v>
      </c>
      <c r="K122" s="29">
        <v>0</v>
      </c>
      <c r="L122" s="484"/>
      <c r="M122" s="485"/>
      <c r="N122" s="112">
        <v>0</v>
      </c>
      <c r="O122" s="34">
        <v>0</v>
      </c>
      <c r="P122" s="209">
        <v>0</v>
      </c>
      <c r="Q122" s="34">
        <v>0</v>
      </c>
      <c r="R122" s="484"/>
      <c r="S122" s="485"/>
      <c r="T122" s="236"/>
      <c r="U122" s="5"/>
      <c r="V122" s="5"/>
      <c r="W122" s="5"/>
      <c r="X122" s="5"/>
      <c r="Y122" s="12"/>
      <c r="Z122" s="12"/>
      <c r="AA122" s="12"/>
      <c r="AB122" s="12"/>
      <c r="AC122" s="12"/>
      <c r="AD122" s="12"/>
      <c r="AE122" s="12"/>
      <c r="AF122" s="12"/>
      <c r="AG122" s="12"/>
      <c r="AH122" s="12"/>
      <c r="AI122" s="12"/>
    </row>
    <row r="123" spans="1:35" ht="12" hidden="1" customHeight="1" x14ac:dyDescent="0.2">
      <c r="A123" s="621" t="s">
        <v>84</v>
      </c>
      <c r="B123" s="622"/>
      <c r="C123" s="488" t="s">
        <v>78</v>
      </c>
      <c r="D123" s="488"/>
      <c r="E123" s="488"/>
      <c r="F123" s="489"/>
      <c r="G123" s="490"/>
      <c r="H123" s="26">
        <v>0</v>
      </c>
      <c r="I123" s="29">
        <v>0</v>
      </c>
      <c r="J123" s="28">
        <v>0</v>
      </c>
      <c r="K123" s="29">
        <v>0</v>
      </c>
      <c r="L123" s="484">
        <v>0</v>
      </c>
      <c r="M123" s="485"/>
      <c r="N123" s="112">
        <v>0</v>
      </c>
      <c r="O123" s="34">
        <v>0</v>
      </c>
      <c r="P123" s="209">
        <v>0</v>
      </c>
      <c r="Q123" s="34">
        <v>0</v>
      </c>
      <c r="R123" s="484">
        <v>0</v>
      </c>
      <c r="S123" s="485"/>
      <c r="T123" s="236"/>
      <c r="U123" s="5"/>
      <c r="V123" s="5"/>
      <c r="W123" s="5"/>
      <c r="X123" s="5"/>
      <c r="Y123" s="12"/>
      <c r="Z123" s="12"/>
      <c r="AA123" s="12"/>
      <c r="AB123" s="12"/>
      <c r="AC123" s="12"/>
      <c r="AD123" s="12"/>
      <c r="AE123" s="12"/>
      <c r="AF123" s="12"/>
      <c r="AG123" s="12"/>
      <c r="AH123" s="12"/>
      <c r="AI123" s="12"/>
    </row>
    <row r="124" spans="1:35" ht="12" hidden="1" customHeight="1" x14ac:dyDescent="0.2">
      <c r="A124" s="623"/>
      <c r="B124" s="624"/>
      <c r="C124" s="478" t="s">
        <v>79</v>
      </c>
      <c r="D124" s="478"/>
      <c r="E124" s="478"/>
      <c r="F124" s="479"/>
      <c r="G124" s="480"/>
      <c r="H124" s="26">
        <v>0</v>
      </c>
      <c r="I124" s="27">
        <v>0</v>
      </c>
      <c r="J124" s="28">
        <v>0</v>
      </c>
      <c r="K124" s="27">
        <v>0</v>
      </c>
      <c r="L124" s="484"/>
      <c r="M124" s="485"/>
      <c r="N124" s="112">
        <v>0</v>
      </c>
      <c r="O124" s="33">
        <v>0</v>
      </c>
      <c r="P124" s="209">
        <v>0</v>
      </c>
      <c r="Q124" s="34">
        <v>0</v>
      </c>
      <c r="R124" s="484"/>
      <c r="S124" s="485"/>
      <c r="T124" s="236"/>
      <c r="U124" s="5"/>
      <c r="V124" s="5"/>
      <c r="W124" s="5"/>
      <c r="X124" s="5"/>
      <c r="Y124" s="12"/>
      <c r="Z124" s="12"/>
      <c r="AA124" s="12"/>
      <c r="AB124" s="12"/>
      <c r="AC124" s="12"/>
      <c r="AD124" s="12"/>
      <c r="AE124" s="12"/>
      <c r="AF124" s="12"/>
      <c r="AG124" s="12"/>
      <c r="AH124" s="12"/>
      <c r="AI124" s="12"/>
    </row>
    <row r="125" spans="1:35" ht="12" hidden="1" customHeight="1" x14ac:dyDescent="0.2">
      <c r="A125" s="623"/>
      <c r="B125" s="624"/>
      <c r="C125" s="478" t="s">
        <v>80</v>
      </c>
      <c r="D125" s="478"/>
      <c r="E125" s="478"/>
      <c r="F125" s="479"/>
      <c r="G125" s="480"/>
      <c r="H125" s="26">
        <v>0</v>
      </c>
      <c r="I125" s="29">
        <v>0</v>
      </c>
      <c r="J125" s="28">
        <v>0</v>
      </c>
      <c r="K125" s="29">
        <v>0</v>
      </c>
      <c r="L125" s="484"/>
      <c r="M125" s="485"/>
      <c r="N125" s="112">
        <v>0</v>
      </c>
      <c r="O125" s="34">
        <v>0</v>
      </c>
      <c r="P125" s="209">
        <v>0</v>
      </c>
      <c r="Q125" s="34">
        <v>0</v>
      </c>
      <c r="R125" s="484"/>
      <c r="S125" s="485"/>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625"/>
      <c r="B126" s="626"/>
      <c r="C126" s="481" t="s">
        <v>81</v>
      </c>
      <c r="D126" s="481"/>
      <c r="E126" s="481"/>
      <c r="F126" s="482"/>
      <c r="G126" s="483"/>
      <c r="H126" s="30">
        <v>0</v>
      </c>
      <c r="I126" s="31">
        <v>0</v>
      </c>
      <c r="J126" s="32">
        <v>0</v>
      </c>
      <c r="K126" s="31">
        <v>0</v>
      </c>
      <c r="L126" s="486"/>
      <c r="M126" s="487"/>
      <c r="N126" s="113">
        <v>0</v>
      </c>
      <c r="O126" s="35">
        <v>0</v>
      </c>
      <c r="P126" s="210">
        <v>0</v>
      </c>
      <c r="Q126" s="35">
        <v>0</v>
      </c>
      <c r="R126" s="486"/>
      <c r="S126" s="487"/>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00:B102"/>
    <mergeCell ref="A106:B106"/>
    <mergeCell ref="A105:B105"/>
    <mergeCell ref="A104:B104"/>
    <mergeCell ref="A103:B103"/>
    <mergeCell ref="A109:B111"/>
    <mergeCell ref="A123:B126"/>
    <mergeCell ref="A120:B122"/>
    <mergeCell ref="A116:B119"/>
    <mergeCell ref="A112:B115"/>
    <mergeCell ref="A108:S108"/>
    <mergeCell ref="N109:S109"/>
    <mergeCell ref="C109:G111"/>
    <mergeCell ref="C112:G112"/>
    <mergeCell ref="C113:G113"/>
    <mergeCell ref="C114:G114"/>
    <mergeCell ref="C115:G115"/>
    <mergeCell ref="C116:G116"/>
    <mergeCell ref="C117:G117"/>
    <mergeCell ref="L116:M119"/>
    <mergeCell ref="R116:S119"/>
    <mergeCell ref="H109:M109"/>
    <mergeCell ref="H110:I110"/>
    <mergeCell ref="J110:K110"/>
    <mergeCell ref="A69:AI69"/>
    <mergeCell ref="C70:T70"/>
    <mergeCell ref="A84:B84"/>
    <mergeCell ref="A83:B83"/>
    <mergeCell ref="A82:B82"/>
    <mergeCell ref="A87:B89"/>
    <mergeCell ref="A98:B98"/>
    <mergeCell ref="A97:B97"/>
    <mergeCell ref="A96:B96"/>
    <mergeCell ref="A95:B95"/>
    <mergeCell ref="A94:B94"/>
    <mergeCell ref="A93:B93"/>
    <mergeCell ref="A92:B92"/>
    <mergeCell ref="A91:B91"/>
    <mergeCell ref="A90:B90"/>
    <mergeCell ref="A70:B71"/>
    <mergeCell ref="A72:B72"/>
    <mergeCell ref="A81:B81"/>
    <mergeCell ref="A80:B80"/>
    <mergeCell ref="A79:B79"/>
    <mergeCell ref="A78:B78"/>
    <mergeCell ref="A77:B77"/>
    <mergeCell ref="A76:B76"/>
    <mergeCell ref="A75:B75"/>
    <mergeCell ref="A66:B66"/>
    <mergeCell ref="A67:B67"/>
    <mergeCell ref="A63:B63"/>
    <mergeCell ref="A60:B60"/>
    <mergeCell ref="A65:B65"/>
    <mergeCell ref="A62:B62"/>
    <mergeCell ref="A64:B64"/>
    <mergeCell ref="A59:B59"/>
    <mergeCell ref="A58:B58"/>
    <mergeCell ref="A61:B61"/>
    <mergeCell ref="A73:B73"/>
    <mergeCell ref="A74:B74"/>
    <mergeCell ref="L110:M111"/>
    <mergeCell ref="N110:O110"/>
    <mergeCell ref="P110:Q110"/>
    <mergeCell ref="R110:S111"/>
    <mergeCell ref="R112:S115"/>
    <mergeCell ref="L112:M115"/>
    <mergeCell ref="I106:J106"/>
    <mergeCell ref="K103:L103"/>
    <mergeCell ref="K104:L104"/>
    <mergeCell ref="K105:L105"/>
    <mergeCell ref="K106:L106"/>
    <mergeCell ref="M105:N105"/>
    <mergeCell ref="M106:N106"/>
    <mergeCell ref="O103:P103"/>
    <mergeCell ref="O104:P104"/>
    <mergeCell ref="O105:P105"/>
    <mergeCell ref="O106:P106"/>
    <mergeCell ref="C88:L88"/>
    <mergeCell ref="C101:L101"/>
    <mergeCell ref="C102:F102"/>
    <mergeCell ref="G102:H102"/>
    <mergeCell ref="O102:P102"/>
    <mergeCell ref="A25:B26"/>
    <mergeCell ref="A27:B27"/>
    <mergeCell ref="A29:B29"/>
    <mergeCell ref="A28:B28"/>
    <mergeCell ref="A52:B52"/>
    <mergeCell ref="A49:B49"/>
    <mergeCell ref="A47:B47"/>
    <mergeCell ref="A48:B48"/>
    <mergeCell ref="A51:B51"/>
    <mergeCell ref="A50:B50"/>
    <mergeCell ref="A46:B46"/>
    <mergeCell ref="A45:B45"/>
    <mergeCell ref="A37:B37"/>
    <mergeCell ref="A36:B36"/>
    <mergeCell ref="A34:B34"/>
    <mergeCell ref="A33:B33"/>
    <mergeCell ref="A44:B44"/>
    <mergeCell ref="A43:B43"/>
    <mergeCell ref="A30:B30"/>
    <mergeCell ref="A39:AI39"/>
    <mergeCell ref="A40:B41"/>
    <mergeCell ref="C40:T40"/>
    <mergeCell ref="U40:AI40"/>
    <mergeCell ref="C103:F103"/>
    <mergeCell ref="G103:H103"/>
    <mergeCell ref="I103:J103"/>
    <mergeCell ref="I89:J89"/>
    <mergeCell ref="O97:P97"/>
    <mergeCell ref="O98:P98"/>
    <mergeCell ref="K89:L89"/>
    <mergeCell ref="K90:L90"/>
    <mergeCell ref="K91:L91"/>
    <mergeCell ref="K92:L92"/>
    <mergeCell ref="K93:L93"/>
    <mergeCell ref="K94:L94"/>
    <mergeCell ref="K95:L95"/>
    <mergeCell ref="K96:L96"/>
    <mergeCell ref="K97:L97"/>
    <mergeCell ref="K98:L98"/>
    <mergeCell ref="M89:N89"/>
    <mergeCell ref="M90:N90"/>
    <mergeCell ref="O89:P89"/>
    <mergeCell ref="O90:P90"/>
    <mergeCell ref="A1:AI1"/>
    <mergeCell ref="C25:T25"/>
    <mergeCell ref="U25:AI25"/>
    <mergeCell ref="C56:T56"/>
    <mergeCell ref="U56:AI56"/>
    <mergeCell ref="A55:AI55"/>
    <mergeCell ref="R2:AG2"/>
    <mergeCell ref="R3:AG5"/>
    <mergeCell ref="R6:AG8"/>
    <mergeCell ref="R9:AG10"/>
    <mergeCell ref="R12:AG12"/>
    <mergeCell ref="R13:AG14"/>
    <mergeCell ref="R15:AG17"/>
    <mergeCell ref="R18:AG19"/>
    <mergeCell ref="A42:B42"/>
    <mergeCell ref="A31:B31"/>
    <mergeCell ref="A56:B57"/>
    <mergeCell ref="A32:B32"/>
    <mergeCell ref="A53:B53"/>
    <mergeCell ref="O22:S22"/>
    <mergeCell ref="A2:P2"/>
    <mergeCell ref="A3:P5"/>
    <mergeCell ref="A6:P8"/>
    <mergeCell ref="A9:P10"/>
    <mergeCell ref="C125:G125"/>
    <mergeCell ref="C126:G126"/>
    <mergeCell ref="L123:M126"/>
    <mergeCell ref="R123:S126"/>
    <mergeCell ref="L120:M122"/>
    <mergeCell ref="R120:S122"/>
    <mergeCell ref="C118:G118"/>
    <mergeCell ref="C119:G119"/>
    <mergeCell ref="C120:G120"/>
    <mergeCell ref="C121:G121"/>
    <mergeCell ref="C122:G122"/>
    <mergeCell ref="C123:G123"/>
    <mergeCell ref="C124:G124"/>
    <mergeCell ref="M104:N104"/>
    <mergeCell ref="M91:N91"/>
    <mergeCell ref="M92:N92"/>
    <mergeCell ref="M93:N93"/>
    <mergeCell ref="M94:N94"/>
    <mergeCell ref="M95:N95"/>
    <mergeCell ref="C89:F89"/>
    <mergeCell ref="C90:F90"/>
    <mergeCell ref="C91:F91"/>
    <mergeCell ref="C98:F98"/>
    <mergeCell ref="G89:H89"/>
    <mergeCell ref="G90:H90"/>
    <mergeCell ref="G91:H91"/>
    <mergeCell ref="G92:H92"/>
    <mergeCell ref="G93:H93"/>
    <mergeCell ref="G94:H94"/>
    <mergeCell ref="C92:F92"/>
    <mergeCell ref="C93:F93"/>
    <mergeCell ref="I90:J90"/>
    <mergeCell ref="I91:J91"/>
    <mergeCell ref="I92:J92"/>
    <mergeCell ref="I93:J93"/>
    <mergeCell ref="I94:J94"/>
    <mergeCell ref="I95:J95"/>
    <mergeCell ref="U91:V91"/>
    <mergeCell ref="U70:AI70"/>
    <mergeCell ref="A24:AI24"/>
    <mergeCell ref="M96:N96"/>
    <mergeCell ref="M97:N97"/>
    <mergeCell ref="M98:N98"/>
    <mergeCell ref="M103:N103"/>
    <mergeCell ref="Q89:R89"/>
    <mergeCell ref="Q90:R90"/>
    <mergeCell ref="O91:P91"/>
    <mergeCell ref="O92:P92"/>
    <mergeCell ref="O93:P93"/>
    <mergeCell ref="O94:P94"/>
    <mergeCell ref="O95:P95"/>
    <mergeCell ref="O96:P96"/>
    <mergeCell ref="I96:J96"/>
    <mergeCell ref="C94:F94"/>
    <mergeCell ref="C95:F95"/>
    <mergeCell ref="C96:F96"/>
    <mergeCell ref="G95:H95"/>
    <mergeCell ref="G96:H96"/>
    <mergeCell ref="I102:J102"/>
    <mergeCell ref="K102:L102"/>
    <mergeCell ref="M102:N102"/>
    <mergeCell ref="I104:J104"/>
    <mergeCell ref="I105:J105"/>
    <mergeCell ref="U90:V90"/>
    <mergeCell ref="S89:T89"/>
    <mergeCell ref="S90:T90"/>
    <mergeCell ref="S96:T96"/>
    <mergeCell ref="S95:T95"/>
    <mergeCell ref="S94:T94"/>
    <mergeCell ref="S93:T93"/>
    <mergeCell ref="S92:T92"/>
    <mergeCell ref="S91:T91"/>
    <mergeCell ref="Q98:R98"/>
    <mergeCell ref="Q97:R97"/>
    <mergeCell ref="Q96:R96"/>
    <mergeCell ref="Q95:R95"/>
    <mergeCell ref="Q94:R94"/>
    <mergeCell ref="Q93:R93"/>
    <mergeCell ref="Q92:R92"/>
    <mergeCell ref="Q91:R91"/>
    <mergeCell ref="U96:V96"/>
    <mergeCell ref="U95:V95"/>
    <mergeCell ref="U94:V94"/>
    <mergeCell ref="U93:V93"/>
    <mergeCell ref="U92:V92"/>
    <mergeCell ref="U88:V89"/>
    <mergeCell ref="M88:T88"/>
    <mergeCell ref="C87:V87"/>
    <mergeCell ref="W87:X87"/>
    <mergeCell ref="W88:X89"/>
    <mergeCell ref="W90:X98"/>
    <mergeCell ref="U101:V102"/>
    <mergeCell ref="U106:V106"/>
    <mergeCell ref="U105:V105"/>
    <mergeCell ref="U104:V104"/>
    <mergeCell ref="U103:V103"/>
    <mergeCell ref="C100:V100"/>
    <mergeCell ref="W100:X100"/>
    <mergeCell ref="U98:V98"/>
    <mergeCell ref="U97:V97"/>
    <mergeCell ref="S98:T98"/>
    <mergeCell ref="S97:T97"/>
    <mergeCell ref="G97:H97"/>
    <mergeCell ref="G98:H98"/>
    <mergeCell ref="I97:J97"/>
    <mergeCell ref="C97:F97"/>
    <mergeCell ref="I98:J98"/>
    <mergeCell ref="G105:H105"/>
    <mergeCell ref="G106:H106"/>
    <mergeCell ref="A12:P12"/>
    <mergeCell ref="A13:P14"/>
    <mergeCell ref="A15:P17"/>
    <mergeCell ref="A18:P19"/>
    <mergeCell ref="N21:S21"/>
    <mergeCell ref="A86:X86"/>
    <mergeCell ref="Q102:R102"/>
    <mergeCell ref="Q106:R106"/>
    <mergeCell ref="Q105:R105"/>
    <mergeCell ref="Q104:R104"/>
    <mergeCell ref="Q103:R103"/>
    <mergeCell ref="S102:T102"/>
    <mergeCell ref="S106:T106"/>
    <mergeCell ref="S105:T105"/>
    <mergeCell ref="S104:T104"/>
    <mergeCell ref="S103:T103"/>
    <mergeCell ref="W101:X102"/>
    <mergeCell ref="W103:X106"/>
    <mergeCell ref="A99:X99"/>
    <mergeCell ref="M101:T101"/>
    <mergeCell ref="C104:F104"/>
    <mergeCell ref="C105:F105"/>
    <mergeCell ref="C106:F106"/>
    <mergeCell ref="G104:H104"/>
  </mergeCells>
  <conditionalFormatting sqref="R120 R112 R116 R123 L112 L116 L120 L123 AI72:AI84 T72:T84 T36:T37 T42:T53 AI42:AI53 T58:T67 AI58:AI67 T27:T34 AI27:AI34 AI36:AI37">
    <cfRule type="containsText" dxfId="159" priority="690" stopIfTrue="1" operator="containsText" text="G">
      <formula>NOT(ISERROR(SEARCH("G",L27)))</formula>
    </cfRule>
    <cfRule type="containsText" dxfId="158" priority="691" stopIfTrue="1" operator="containsText" text="A">
      <formula>NOT(ISERROR(SEARCH("A",L27)))</formula>
    </cfRule>
    <cfRule type="containsText" dxfId="157" priority="692" stopIfTrue="1" operator="containsText" text="R">
      <formula>NOT(ISERROR(SEARCH("R",L27)))</formula>
    </cfRule>
  </conditionalFormatting>
  <conditionalFormatting sqref="R112 R116 R120 R123 L112 L116 L120 L123">
    <cfRule type="containsText" dxfId="156" priority="689" stopIfTrue="1" operator="containsText" text="No Service">
      <formula>NOT(ISERROR(SEARCH("No Service",L112)))</formula>
    </cfRule>
  </conditionalFormatting>
  <conditionalFormatting sqref="T58">
    <cfRule type="containsText" dxfId="155" priority="119"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ignoredErrors>
    <ignoredError sqref="R73"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J134"/>
  <sheetViews>
    <sheetView topLeftCell="A26" zoomScaleNormal="100" workbookViewId="0">
      <selection activeCell="I143" sqref="I143"/>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491" t="s">
        <v>69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3"/>
    </row>
    <row r="2" spans="1:35" ht="12.75" customHeight="1" thickBot="1" x14ac:dyDescent="0.25">
      <c r="A2" s="532" t="s">
        <v>58</v>
      </c>
      <c r="B2" s="533"/>
      <c r="C2" s="533"/>
      <c r="D2" s="533"/>
      <c r="E2" s="533"/>
      <c r="F2" s="533"/>
      <c r="G2" s="533"/>
      <c r="H2" s="533"/>
      <c r="I2" s="533"/>
      <c r="J2" s="533"/>
      <c r="K2" s="533"/>
      <c r="L2" s="533"/>
      <c r="M2" s="533"/>
      <c r="N2" s="533"/>
      <c r="O2" s="533"/>
      <c r="P2" s="534"/>
      <c r="Q2" s="50"/>
      <c r="R2" s="510" t="s">
        <v>31</v>
      </c>
      <c r="S2" s="511"/>
      <c r="T2" s="511"/>
      <c r="U2" s="511"/>
      <c r="V2" s="511"/>
      <c r="W2" s="511"/>
      <c r="X2" s="511"/>
      <c r="Y2" s="511"/>
      <c r="Z2" s="511"/>
      <c r="AA2" s="511"/>
      <c r="AB2" s="511"/>
      <c r="AC2" s="511"/>
      <c r="AD2" s="511"/>
      <c r="AE2" s="511"/>
      <c r="AF2" s="511"/>
      <c r="AG2" s="512"/>
      <c r="AH2" s="257"/>
      <c r="AI2" s="50"/>
    </row>
    <row r="3" spans="1:35" ht="12" customHeight="1" x14ac:dyDescent="0.2">
      <c r="A3" s="371" t="s">
        <v>32</v>
      </c>
      <c r="B3" s="372"/>
      <c r="C3" s="372"/>
      <c r="D3" s="372"/>
      <c r="E3" s="372"/>
      <c r="F3" s="372"/>
      <c r="G3" s="372"/>
      <c r="H3" s="372"/>
      <c r="I3" s="372"/>
      <c r="J3" s="372"/>
      <c r="K3" s="372"/>
      <c r="L3" s="372"/>
      <c r="M3" s="372"/>
      <c r="N3" s="372"/>
      <c r="O3" s="372"/>
      <c r="P3" s="373"/>
      <c r="Q3" s="242"/>
      <c r="R3" s="371" t="s">
        <v>35</v>
      </c>
      <c r="S3" s="372"/>
      <c r="T3" s="372"/>
      <c r="U3" s="372"/>
      <c r="V3" s="372"/>
      <c r="W3" s="372"/>
      <c r="X3" s="372"/>
      <c r="Y3" s="372"/>
      <c r="Z3" s="372"/>
      <c r="AA3" s="372"/>
      <c r="AB3" s="372"/>
      <c r="AC3" s="372"/>
      <c r="AD3" s="372"/>
      <c r="AE3" s="372"/>
      <c r="AF3" s="372"/>
      <c r="AG3" s="373"/>
      <c r="AH3" s="237"/>
      <c r="AI3" s="2"/>
    </row>
    <row r="4" spans="1:35" ht="12" customHeight="1" x14ac:dyDescent="0.2">
      <c r="A4" s="513"/>
      <c r="B4" s="514"/>
      <c r="C4" s="514"/>
      <c r="D4" s="514"/>
      <c r="E4" s="514"/>
      <c r="F4" s="514"/>
      <c r="G4" s="514"/>
      <c r="H4" s="514"/>
      <c r="I4" s="514"/>
      <c r="J4" s="514"/>
      <c r="K4" s="514"/>
      <c r="L4" s="514"/>
      <c r="M4" s="514"/>
      <c r="N4" s="514"/>
      <c r="O4" s="514"/>
      <c r="P4" s="515"/>
      <c r="Q4" s="242"/>
      <c r="R4" s="513"/>
      <c r="S4" s="514"/>
      <c r="T4" s="514"/>
      <c r="U4" s="514"/>
      <c r="V4" s="514"/>
      <c r="W4" s="514"/>
      <c r="X4" s="514"/>
      <c r="Y4" s="514"/>
      <c r="Z4" s="514"/>
      <c r="AA4" s="514"/>
      <c r="AB4" s="514"/>
      <c r="AC4" s="514"/>
      <c r="AD4" s="514"/>
      <c r="AE4" s="514"/>
      <c r="AF4" s="514"/>
      <c r="AG4" s="515"/>
      <c r="AH4" s="237"/>
      <c r="AI4" s="2"/>
    </row>
    <row r="5" spans="1:35" ht="16.5" customHeight="1" thickBot="1" x14ac:dyDescent="0.25">
      <c r="A5" s="374"/>
      <c r="B5" s="375"/>
      <c r="C5" s="375"/>
      <c r="D5" s="375"/>
      <c r="E5" s="375"/>
      <c r="F5" s="375"/>
      <c r="G5" s="375"/>
      <c r="H5" s="375"/>
      <c r="I5" s="375"/>
      <c r="J5" s="375"/>
      <c r="K5" s="375"/>
      <c r="L5" s="375"/>
      <c r="M5" s="375"/>
      <c r="N5" s="375"/>
      <c r="O5" s="375"/>
      <c r="P5" s="376"/>
      <c r="Q5" s="242"/>
      <c r="R5" s="374"/>
      <c r="S5" s="375"/>
      <c r="T5" s="375"/>
      <c r="U5" s="375"/>
      <c r="V5" s="375"/>
      <c r="W5" s="375"/>
      <c r="X5" s="375"/>
      <c r="Y5" s="375"/>
      <c r="Z5" s="375"/>
      <c r="AA5" s="375"/>
      <c r="AB5" s="375"/>
      <c r="AC5" s="375"/>
      <c r="AD5" s="375"/>
      <c r="AE5" s="375"/>
      <c r="AF5" s="375"/>
      <c r="AG5" s="376"/>
      <c r="AH5" s="237"/>
      <c r="AI5" s="2"/>
    </row>
    <row r="6" spans="1:35" ht="12" customHeight="1" x14ac:dyDescent="0.2">
      <c r="A6" s="377" t="s">
        <v>33</v>
      </c>
      <c r="B6" s="378"/>
      <c r="C6" s="378"/>
      <c r="D6" s="378"/>
      <c r="E6" s="378"/>
      <c r="F6" s="378"/>
      <c r="G6" s="378"/>
      <c r="H6" s="378"/>
      <c r="I6" s="378"/>
      <c r="J6" s="378"/>
      <c r="K6" s="378"/>
      <c r="L6" s="378"/>
      <c r="M6" s="378"/>
      <c r="N6" s="378"/>
      <c r="O6" s="378"/>
      <c r="P6" s="379"/>
      <c r="Q6" s="242"/>
      <c r="R6" s="377" t="s">
        <v>36</v>
      </c>
      <c r="S6" s="378"/>
      <c r="T6" s="378"/>
      <c r="U6" s="378"/>
      <c r="V6" s="378"/>
      <c r="W6" s="378"/>
      <c r="X6" s="378"/>
      <c r="Y6" s="378"/>
      <c r="Z6" s="378"/>
      <c r="AA6" s="378"/>
      <c r="AB6" s="378"/>
      <c r="AC6" s="378"/>
      <c r="AD6" s="378"/>
      <c r="AE6" s="378"/>
      <c r="AF6" s="378"/>
      <c r="AG6" s="379"/>
      <c r="AH6" s="237"/>
      <c r="AI6" s="2"/>
    </row>
    <row r="7" spans="1:35" ht="12" customHeight="1" x14ac:dyDescent="0.2">
      <c r="A7" s="380"/>
      <c r="B7" s="381"/>
      <c r="C7" s="381"/>
      <c r="D7" s="381"/>
      <c r="E7" s="381"/>
      <c r="F7" s="381"/>
      <c r="G7" s="381"/>
      <c r="H7" s="381"/>
      <c r="I7" s="381"/>
      <c r="J7" s="381"/>
      <c r="K7" s="381"/>
      <c r="L7" s="381"/>
      <c r="M7" s="381"/>
      <c r="N7" s="381"/>
      <c r="O7" s="381"/>
      <c r="P7" s="382"/>
      <c r="Q7" s="242"/>
      <c r="R7" s="380"/>
      <c r="S7" s="381"/>
      <c r="T7" s="381"/>
      <c r="U7" s="381"/>
      <c r="V7" s="381"/>
      <c r="W7" s="381"/>
      <c r="X7" s="381"/>
      <c r="Y7" s="381"/>
      <c r="Z7" s="381"/>
      <c r="AA7" s="381"/>
      <c r="AB7" s="381"/>
      <c r="AC7" s="381"/>
      <c r="AD7" s="381"/>
      <c r="AE7" s="381"/>
      <c r="AF7" s="381"/>
      <c r="AG7" s="382"/>
      <c r="AH7" s="237"/>
      <c r="AI7" s="2"/>
    </row>
    <row r="8" spans="1:35" ht="18.75" customHeight="1" thickBot="1" x14ac:dyDescent="0.25">
      <c r="A8" s="383"/>
      <c r="B8" s="384"/>
      <c r="C8" s="384"/>
      <c r="D8" s="384"/>
      <c r="E8" s="384"/>
      <c r="F8" s="384"/>
      <c r="G8" s="384"/>
      <c r="H8" s="384"/>
      <c r="I8" s="384"/>
      <c r="J8" s="384"/>
      <c r="K8" s="384"/>
      <c r="L8" s="384"/>
      <c r="M8" s="384"/>
      <c r="N8" s="384"/>
      <c r="O8" s="384"/>
      <c r="P8" s="385"/>
      <c r="Q8" s="242"/>
      <c r="R8" s="383"/>
      <c r="S8" s="384"/>
      <c r="T8" s="384"/>
      <c r="U8" s="384"/>
      <c r="V8" s="384"/>
      <c r="W8" s="384"/>
      <c r="X8" s="384"/>
      <c r="Y8" s="384"/>
      <c r="Z8" s="384"/>
      <c r="AA8" s="384"/>
      <c r="AB8" s="384"/>
      <c r="AC8" s="384"/>
      <c r="AD8" s="384"/>
      <c r="AE8" s="384"/>
      <c r="AF8" s="384"/>
      <c r="AG8" s="385"/>
      <c r="AH8" s="237"/>
      <c r="AI8" s="2"/>
    </row>
    <row r="9" spans="1:35" ht="12" customHeight="1" x14ac:dyDescent="0.2">
      <c r="A9" s="386" t="s">
        <v>34</v>
      </c>
      <c r="B9" s="387"/>
      <c r="C9" s="387"/>
      <c r="D9" s="387"/>
      <c r="E9" s="387"/>
      <c r="F9" s="387"/>
      <c r="G9" s="387"/>
      <c r="H9" s="387"/>
      <c r="I9" s="387"/>
      <c r="J9" s="387"/>
      <c r="K9" s="387"/>
      <c r="L9" s="387"/>
      <c r="M9" s="387"/>
      <c r="N9" s="387"/>
      <c r="O9" s="387"/>
      <c r="P9" s="388"/>
      <c r="Q9" s="242"/>
      <c r="R9" s="386" t="s">
        <v>29</v>
      </c>
      <c r="S9" s="387"/>
      <c r="T9" s="387"/>
      <c r="U9" s="387"/>
      <c r="V9" s="387"/>
      <c r="W9" s="387"/>
      <c r="X9" s="387"/>
      <c r="Y9" s="387"/>
      <c r="Z9" s="387"/>
      <c r="AA9" s="387"/>
      <c r="AB9" s="387"/>
      <c r="AC9" s="387"/>
      <c r="AD9" s="387"/>
      <c r="AE9" s="387"/>
      <c r="AF9" s="387"/>
      <c r="AG9" s="388"/>
      <c r="AH9" s="237"/>
      <c r="AI9" s="12"/>
    </row>
    <row r="10" spans="1:35" ht="15.75" customHeight="1" thickBot="1" x14ac:dyDescent="0.25">
      <c r="A10" s="389"/>
      <c r="B10" s="390"/>
      <c r="C10" s="390"/>
      <c r="D10" s="390"/>
      <c r="E10" s="390"/>
      <c r="F10" s="390"/>
      <c r="G10" s="390"/>
      <c r="H10" s="390"/>
      <c r="I10" s="390"/>
      <c r="J10" s="390"/>
      <c r="K10" s="390"/>
      <c r="L10" s="390"/>
      <c r="M10" s="390"/>
      <c r="N10" s="390"/>
      <c r="O10" s="390"/>
      <c r="P10" s="391"/>
      <c r="Q10" s="242"/>
      <c r="R10" s="389"/>
      <c r="S10" s="390"/>
      <c r="T10" s="390"/>
      <c r="U10" s="390"/>
      <c r="V10" s="390"/>
      <c r="W10" s="390"/>
      <c r="X10" s="390"/>
      <c r="Y10" s="390"/>
      <c r="Z10" s="390"/>
      <c r="AA10" s="390"/>
      <c r="AB10" s="390"/>
      <c r="AC10" s="390"/>
      <c r="AD10" s="390"/>
      <c r="AE10" s="390"/>
      <c r="AF10" s="390"/>
      <c r="AG10" s="391"/>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368" t="s">
        <v>59</v>
      </c>
      <c r="B12" s="369"/>
      <c r="C12" s="369"/>
      <c r="D12" s="369"/>
      <c r="E12" s="369"/>
      <c r="F12" s="369"/>
      <c r="G12" s="369"/>
      <c r="H12" s="369"/>
      <c r="I12" s="369"/>
      <c r="J12" s="369"/>
      <c r="K12" s="369"/>
      <c r="L12" s="369"/>
      <c r="M12" s="369"/>
      <c r="N12" s="369"/>
      <c r="O12" s="369"/>
      <c r="P12" s="370"/>
      <c r="Q12" s="50"/>
      <c r="R12" s="516" t="s">
        <v>30</v>
      </c>
      <c r="S12" s="517"/>
      <c r="T12" s="517"/>
      <c r="U12" s="517"/>
      <c r="V12" s="517"/>
      <c r="W12" s="517"/>
      <c r="X12" s="517"/>
      <c r="Y12" s="517"/>
      <c r="Z12" s="517"/>
      <c r="AA12" s="517"/>
      <c r="AB12" s="517"/>
      <c r="AC12" s="517"/>
      <c r="AD12" s="517"/>
      <c r="AE12" s="517"/>
      <c r="AF12" s="517"/>
      <c r="AG12" s="518"/>
      <c r="AH12" s="238"/>
      <c r="AI12" s="12"/>
    </row>
    <row r="13" spans="1:35" ht="12" customHeight="1" x14ac:dyDescent="0.2">
      <c r="A13" s="371" t="s">
        <v>47</v>
      </c>
      <c r="B13" s="372"/>
      <c r="C13" s="372"/>
      <c r="D13" s="372"/>
      <c r="E13" s="372"/>
      <c r="F13" s="372"/>
      <c r="G13" s="372"/>
      <c r="H13" s="372"/>
      <c r="I13" s="372"/>
      <c r="J13" s="372"/>
      <c r="K13" s="372"/>
      <c r="L13" s="372"/>
      <c r="M13" s="372"/>
      <c r="N13" s="372"/>
      <c r="O13" s="372"/>
      <c r="P13" s="373"/>
      <c r="Q13" s="242"/>
      <c r="R13" s="371" t="s">
        <v>49</v>
      </c>
      <c r="S13" s="372"/>
      <c r="T13" s="372"/>
      <c r="U13" s="372"/>
      <c r="V13" s="372"/>
      <c r="W13" s="372"/>
      <c r="X13" s="372"/>
      <c r="Y13" s="372"/>
      <c r="Z13" s="372"/>
      <c r="AA13" s="372"/>
      <c r="AB13" s="372"/>
      <c r="AC13" s="372"/>
      <c r="AD13" s="372"/>
      <c r="AE13" s="372"/>
      <c r="AF13" s="372"/>
      <c r="AG13" s="373"/>
      <c r="AH13" s="237"/>
      <c r="AI13" s="12"/>
    </row>
    <row r="14" spans="1:35" ht="14.25" customHeight="1" thickBot="1" x14ac:dyDescent="0.25">
      <c r="A14" s="374"/>
      <c r="B14" s="375"/>
      <c r="C14" s="375"/>
      <c r="D14" s="375"/>
      <c r="E14" s="375"/>
      <c r="F14" s="375"/>
      <c r="G14" s="375"/>
      <c r="H14" s="375"/>
      <c r="I14" s="375"/>
      <c r="J14" s="375"/>
      <c r="K14" s="375"/>
      <c r="L14" s="375"/>
      <c r="M14" s="375"/>
      <c r="N14" s="375"/>
      <c r="O14" s="375"/>
      <c r="P14" s="376"/>
      <c r="Q14" s="242"/>
      <c r="R14" s="513"/>
      <c r="S14" s="514"/>
      <c r="T14" s="514"/>
      <c r="U14" s="514"/>
      <c r="V14" s="514"/>
      <c r="W14" s="514"/>
      <c r="X14" s="514"/>
      <c r="Y14" s="514"/>
      <c r="Z14" s="514"/>
      <c r="AA14" s="514"/>
      <c r="AB14" s="514"/>
      <c r="AC14" s="514"/>
      <c r="AD14" s="514"/>
      <c r="AE14" s="514"/>
      <c r="AF14" s="514"/>
      <c r="AG14" s="515"/>
      <c r="AH14" s="237"/>
      <c r="AI14" s="12"/>
    </row>
    <row r="15" spans="1:35" ht="12" customHeight="1" x14ac:dyDescent="0.2">
      <c r="A15" s="377" t="s">
        <v>48</v>
      </c>
      <c r="B15" s="378"/>
      <c r="C15" s="378"/>
      <c r="D15" s="378"/>
      <c r="E15" s="378"/>
      <c r="F15" s="378"/>
      <c r="G15" s="378"/>
      <c r="H15" s="378"/>
      <c r="I15" s="378"/>
      <c r="J15" s="378"/>
      <c r="K15" s="378"/>
      <c r="L15" s="378"/>
      <c r="M15" s="378"/>
      <c r="N15" s="378"/>
      <c r="O15" s="378"/>
      <c r="P15" s="379"/>
      <c r="Q15" s="242"/>
      <c r="R15" s="377" t="s">
        <v>50</v>
      </c>
      <c r="S15" s="378"/>
      <c r="T15" s="378"/>
      <c r="U15" s="378"/>
      <c r="V15" s="378"/>
      <c r="W15" s="378"/>
      <c r="X15" s="378"/>
      <c r="Y15" s="378"/>
      <c r="Z15" s="378"/>
      <c r="AA15" s="378"/>
      <c r="AB15" s="378"/>
      <c r="AC15" s="378"/>
      <c r="AD15" s="378"/>
      <c r="AE15" s="378"/>
      <c r="AF15" s="378"/>
      <c r="AG15" s="379"/>
      <c r="AH15" s="237"/>
      <c r="AI15" s="12"/>
    </row>
    <row r="16" spans="1:35" ht="12" customHeight="1" x14ac:dyDescent="0.2">
      <c r="A16" s="380"/>
      <c r="B16" s="381"/>
      <c r="C16" s="381"/>
      <c r="D16" s="381"/>
      <c r="E16" s="381"/>
      <c r="F16" s="381"/>
      <c r="G16" s="381"/>
      <c r="H16" s="381"/>
      <c r="I16" s="381"/>
      <c r="J16" s="381"/>
      <c r="K16" s="381"/>
      <c r="L16" s="381"/>
      <c r="M16" s="381"/>
      <c r="N16" s="381"/>
      <c r="O16" s="381"/>
      <c r="P16" s="382"/>
      <c r="Q16" s="242"/>
      <c r="R16" s="380"/>
      <c r="S16" s="381"/>
      <c r="T16" s="381"/>
      <c r="U16" s="381"/>
      <c r="V16" s="381"/>
      <c r="W16" s="381"/>
      <c r="X16" s="381"/>
      <c r="Y16" s="381"/>
      <c r="Z16" s="381"/>
      <c r="AA16" s="381"/>
      <c r="AB16" s="381"/>
      <c r="AC16" s="381"/>
      <c r="AD16" s="381"/>
      <c r="AE16" s="381"/>
      <c r="AF16" s="381"/>
      <c r="AG16" s="382"/>
      <c r="AH16" s="237"/>
      <c r="AI16" s="12"/>
    </row>
    <row r="17" spans="1:35" ht="16.5" customHeight="1" thickBot="1" x14ac:dyDescent="0.25">
      <c r="A17" s="383"/>
      <c r="B17" s="384"/>
      <c r="C17" s="384"/>
      <c r="D17" s="384"/>
      <c r="E17" s="384"/>
      <c r="F17" s="384"/>
      <c r="G17" s="384"/>
      <c r="H17" s="384"/>
      <c r="I17" s="384"/>
      <c r="J17" s="384"/>
      <c r="K17" s="384"/>
      <c r="L17" s="384"/>
      <c r="M17" s="384"/>
      <c r="N17" s="384"/>
      <c r="O17" s="384"/>
      <c r="P17" s="385"/>
      <c r="Q17" s="242"/>
      <c r="R17" s="383"/>
      <c r="S17" s="384"/>
      <c r="T17" s="384"/>
      <c r="U17" s="384"/>
      <c r="V17" s="384"/>
      <c r="W17" s="384"/>
      <c r="X17" s="384"/>
      <c r="Y17" s="384"/>
      <c r="Z17" s="384"/>
      <c r="AA17" s="384"/>
      <c r="AB17" s="384"/>
      <c r="AC17" s="384"/>
      <c r="AD17" s="384"/>
      <c r="AE17" s="384"/>
      <c r="AF17" s="384"/>
      <c r="AG17" s="385"/>
      <c r="AH17" s="237"/>
      <c r="AI17" s="12"/>
    </row>
    <row r="18" spans="1:35" ht="12" customHeight="1" x14ac:dyDescent="0.2">
      <c r="A18" s="386" t="s">
        <v>57</v>
      </c>
      <c r="B18" s="387"/>
      <c r="C18" s="387"/>
      <c r="D18" s="387"/>
      <c r="E18" s="387"/>
      <c r="F18" s="387"/>
      <c r="G18" s="387"/>
      <c r="H18" s="387"/>
      <c r="I18" s="387"/>
      <c r="J18" s="387"/>
      <c r="K18" s="387"/>
      <c r="L18" s="387"/>
      <c r="M18" s="387"/>
      <c r="N18" s="387"/>
      <c r="O18" s="387"/>
      <c r="P18" s="388"/>
      <c r="Q18" s="242"/>
      <c r="R18" s="386" t="s">
        <v>51</v>
      </c>
      <c r="S18" s="387"/>
      <c r="T18" s="387"/>
      <c r="U18" s="387"/>
      <c r="V18" s="387"/>
      <c r="W18" s="387"/>
      <c r="X18" s="387"/>
      <c r="Y18" s="387"/>
      <c r="Z18" s="387"/>
      <c r="AA18" s="387"/>
      <c r="AB18" s="387"/>
      <c r="AC18" s="387"/>
      <c r="AD18" s="387"/>
      <c r="AE18" s="387"/>
      <c r="AF18" s="387"/>
      <c r="AG18" s="388"/>
      <c r="AH18" s="237"/>
      <c r="AI18" s="12"/>
    </row>
    <row r="19" spans="1:35" ht="13.5" thickBot="1" x14ac:dyDescent="0.25">
      <c r="A19" s="389"/>
      <c r="B19" s="390"/>
      <c r="C19" s="390"/>
      <c r="D19" s="390"/>
      <c r="E19" s="390"/>
      <c r="F19" s="390"/>
      <c r="G19" s="390"/>
      <c r="H19" s="390"/>
      <c r="I19" s="390"/>
      <c r="J19" s="390"/>
      <c r="K19" s="390"/>
      <c r="L19" s="390"/>
      <c r="M19" s="390"/>
      <c r="N19" s="390"/>
      <c r="O19" s="390"/>
      <c r="P19" s="391"/>
      <c r="Q19" s="242"/>
      <c r="R19" s="389"/>
      <c r="S19" s="390"/>
      <c r="T19" s="390"/>
      <c r="U19" s="390"/>
      <c r="V19" s="390"/>
      <c r="W19" s="390"/>
      <c r="X19" s="390"/>
      <c r="Y19" s="390"/>
      <c r="Z19" s="390"/>
      <c r="AA19" s="390"/>
      <c r="AB19" s="390"/>
      <c r="AC19" s="390"/>
      <c r="AD19" s="390"/>
      <c r="AE19" s="390"/>
      <c r="AF19" s="390"/>
      <c r="AG19" s="391"/>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392" t="s">
        <v>95</v>
      </c>
      <c r="O21" s="393"/>
      <c r="P21" s="393"/>
      <c r="Q21" s="393"/>
      <c r="R21" s="393"/>
      <c r="S21" s="394"/>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29" t="s">
        <v>96</v>
      </c>
      <c r="P22" s="530"/>
      <c r="Q22" s="530"/>
      <c r="R22" s="530"/>
      <c r="S22" s="53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467" t="s">
        <v>128</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9"/>
    </row>
    <row r="25" spans="1:35" ht="15.75" customHeight="1" thickBot="1" x14ac:dyDescent="0.25">
      <c r="A25" s="540" t="s">
        <v>0</v>
      </c>
      <c r="B25" s="541"/>
      <c r="C25" s="494" t="s">
        <v>60</v>
      </c>
      <c r="D25" s="495"/>
      <c r="E25" s="496"/>
      <c r="F25" s="496"/>
      <c r="G25" s="496"/>
      <c r="H25" s="496"/>
      <c r="I25" s="496"/>
      <c r="J25" s="496"/>
      <c r="K25" s="496"/>
      <c r="L25" s="496"/>
      <c r="M25" s="496"/>
      <c r="N25" s="496"/>
      <c r="O25" s="496"/>
      <c r="P25" s="496"/>
      <c r="Q25" s="496"/>
      <c r="R25" s="496"/>
      <c r="S25" s="496"/>
      <c r="T25" s="497"/>
      <c r="U25" s="498" t="s">
        <v>61</v>
      </c>
      <c r="V25" s="499"/>
      <c r="W25" s="499"/>
      <c r="X25" s="499"/>
      <c r="Y25" s="499"/>
      <c r="Z25" s="499"/>
      <c r="AA25" s="499"/>
      <c r="AB25" s="499"/>
      <c r="AC25" s="499"/>
      <c r="AD25" s="499"/>
      <c r="AE25" s="499"/>
      <c r="AF25" s="499"/>
      <c r="AG25" s="499"/>
      <c r="AH25" s="499"/>
      <c r="AI25" s="500"/>
    </row>
    <row r="26" spans="1:35" ht="69" customHeight="1" thickBot="1" x14ac:dyDescent="0.25">
      <c r="A26" s="542"/>
      <c r="B26" s="54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544" t="s">
        <v>1</v>
      </c>
      <c r="B27" s="545"/>
      <c r="C27" s="216">
        <v>1</v>
      </c>
      <c r="D27" s="318">
        <v>0</v>
      </c>
      <c r="E27" s="14">
        <v>3</v>
      </c>
      <c r="F27" s="71">
        <v>2</v>
      </c>
      <c r="G27" s="16">
        <v>2</v>
      </c>
      <c r="H27" s="325">
        <v>0</v>
      </c>
      <c r="I27" s="81">
        <v>34.5</v>
      </c>
      <c r="J27" s="56">
        <v>23</v>
      </c>
      <c r="K27" s="57">
        <v>23</v>
      </c>
      <c r="L27" s="121">
        <v>0</v>
      </c>
      <c r="M27" s="150">
        <v>5</v>
      </c>
      <c r="N27" s="37">
        <v>7.5</v>
      </c>
      <c r="O27" s="36">
        <v>3</v>
      </c>
      <c r="P27" s="151">
        <v>7.5</v>
      </c>
      <c r="Q27" s="165" t="str">
        <f>IF(D27="","",IF(D27&gt;=C27,"J",IF(D27&lt;C27,"L")))</f>
        <v>L</v>
      </c>
      <c r="R27" s="69" t="str">
        <f t="shared" ref="R27:R53" si="0">IF(J27="","",IF(J27&gt;=23,"J",IF(J27&lt;23,"L")))</f>
        <v>J</v>
      </c>
      <c r="S27" s="69" t="str">
        <f t="shared" ref="S27:S37" si="1">IF(J27="","",IF(J27&gt;=I27-8,"J",IF(J27&lt;I27-8,"L")))</f>
        <v>L</v>
      </c>
      <c r="T27" s="15" t="s">
        <v>138</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136</v>
      </c>
    </row>
    <row r="28" spans="1:35" ht="12" customHeight="1" x14ac:dyDescent="0.2">
      <c r="A28" s="519" t="s">
        <v>2</v>
      </c>
      <c r="B28" s="520"/>
      <c r="C28" s="217">
        <v>1</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L</v>
      </c>
      <c r="R28" s="69" t="str">
        <f t="shared" si="0"/>
        <v>J</v>
      </c>
      <c r="S28" s="69" t="str">
        <f t="shared" si="1"/>
        <v>J</v>
      </c>
      <c r="T28" s="15" t="s">
        <v>137</v>
      </c>
      <c r="U28" s="14">
        <v>3</v>
      </c>
      <c r="V28" s="71">
        <v>2</v>
      </c>
      <c r="W28" s="16">
        <v>2</v>
      </c>
      <c r="X28" s="186">
        <v>2</v>
      </c>
      <c r="Y28" s="81">
        <v>34.5</v>
      </c>
      <c r="Z28" s="56">
        <v>23</v>
      </c>
      <c r="AA28" s="17">
        <v>23</v>
      </c>
      <c r="AB28" s="129">
        <v>23</v>
      </c>
      <c r="AC28" s="119">
        <v>5</v>
      </c>
      <c r="AD28" s="37">
        <v>7.5</v>
      </c>
      <c r="AE28" s="36">
        <v>3</v>
      </c>
      <c r="AF28" s="124">
        <v>3.75</v>
      </c>
      <c r="AG28" s="126" t="str">
        <f t="shared" si="2"/>
        <v>J</v>
      </c>
      <c r="AH28" s="69" t="str">
        <f t="shared" si="3"/>
        <v>L</v>
      </c>
      <c r="AI28" s="15" t="s">
        <v>137</v>
      </c>
    </row>
    <row r="29" spans="1:35" ht="12" customHeight="1" x14ac:dyDescent="0.2">
      <c r="A29" s="519" t="s">
        <v>3</v>
      </c>
      <c r="B29" s="520"/>
      <c r="C29" s="217">
        <v>1</v>
      </c>
      <c r="D29" s="319">
        <v>1</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136</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136</v>
      </c>
    </row>
    <row r="30" spans="1:35" ht="12" customHeight="1" x14ac:dyDescent="0.2">
      <c r="A30" s="519" t="s">
        <v>119</v>
      </c>
      <c r="B30" s="520"/>
      <c r="C30" s="217">
        <v>1</v>
      </c>
      <c r="D30" s="319">
        <v>1</v>
      </c>
      <c r="E30" s="14">
        <v>7</v>
      </c>
      <c r="F30" s="71">
        <v>5</v>
      </c>
      <c r="G30" s="16">
        <v>7</v>
      </c>
      <c r="H30" s="325">
        <v>6</v>
      </c>
      <c r="I30" s="81">
        <v>80.5</v>
      </c>
      <c r="J30" s="56">
        <v>57.5</v>
      </c>
      <c r="K30" s="57">
        <v>80.5</v>
      </c>
      <c r="L30" s="121">
        <v>69</v>
      </c>
      <c r="M30" s="150">
        <v>5.1428571428571432</v>
      </c>
      <c r="N30" s="37">
        <v>7.2</v>
      </c>
      <c r="O30" s="36">
        <v>2.5714285714285716</v>
      </c>
      <c r="P30" s="151">
        <v>3.2727272727272729</v>
      </c>
      <c r="Q30" s="165" t="str">
        <f t="shared" si="4"/>
        <v>J</v>
      </c>
      <c r="R30" s="69" t="str">
        <f t="shared" si="0"/>
        <v>J</v>
      </c>
      <c r="S30" s="69" t="str">
        <f t="shared" si="1"/>
        <v>L</v>
      </c>
      <c r="T30" s="15" t="s">
        <v>137</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137</v>
      </c>
    </row>
    <row r="31" spans="1:35" ht="12" customHeight="1" x14ac:dyDescent="0.2">
      <c r="A31" s="519" t="s">
        <v>121</v>
      </c>
      <c r="B31" s="520"/>
      <c r="C31" s="217">
        <v>1</v>
      </c>
      <c r="D31" s="319">
        <v>1</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136</v>
      </c>
      <c r="U31" s="14">
        <v>5</v>
      </c>
      <c r="V31" s="71">
        <v>4</v>
      </c>
      <c r="W31" s="16">
        <v>1</v>
      </c>
      <c r="X31" s="186">
        <v>1</v>
      </c>
      <c r="Y31" s="81">
        <v>57.5</v>
      </c>
      <c r="Z31" s="56">
        <v>46</v>
      </c>
      <c r="AA31" s="17">
        <v>11.5</v>
      </c>
      <c r="AB31" s="129">
        <v>11.5</v>
      </c>
      <c r="AC31" s="119">
        <v>4.8</v>
      </c>
      <c r="AD31" s="37">
        <v>6</v>
      </c>
      <c r="AE31" s="36">
        <v>4</v>
      </c>
      <c r="AF31" s="124">
        <v>4.8</v>
      </c>
      <c r="AG31" s="126" t="str">
        <f t="shared" si="2"/>
        <v>J</v>
      </c>
      <c r="AH31" s="69" t="str">
        <f t="shared" si="3"/>
        <v>L</v>
      </c>
      <c r="AI31" s="15" t="s">
        <v>136</v>
      </c>
    </row>
    <row r="32" spans="1:35" ht="12" customHeight="1" x14ac:dyDescent="0.2">
      <c r="A32" s="525" t="s">
        <v>129</v>
      </c>
      <c r="B32" s="526"/>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136</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519" t="s">
        <v>5</v>
      </c>
      <c r="B33" s="520"/>
      <c r="C33" s="217">
        <v>1</v>
      </c>
      <c r="D33" s="319">
        <v>0</v>
      </c>
      <c r="E33" s="14">
        <v>6</v>
      </c>
      <c r="F33" s="71">
        <v>5</v>
      </c>
      <c r="G33" s="16">
        <v>2</v>
      </c>
      <c r="H33" s="325">
        <v>2</v>
      </c>
      <c r="I33" s="81">
        <v>69</v>
      </c>
      <c r="J33" s="56">
        <v>57.5</v>
      </c>
      <c r="K33" s="57">
        <v>23</v>
      </c>
      <c r="L33" s="121">
        <v>23</v>
      </c>
      <c r="M33" s="263" t="s">
        <v>120</v>
      </c>
      <c r="N33" s="264" t="s">
        <v>120</v>
      </c>
      <c r="O33" s="264" t="s">
        <v>120</v>
      </c>
      <c r="P33" s="266" t="s">
        <v>120</v>
      </c>
      <c r="Q33" s="165" t="str">
        <f t="shared" si="4"/>
        <v>L</v>
      </c>
      <c r="R33" s="69" t="str">
        <f t="shared" si="0"/>
        <v>J</v>
      </c>
      <c r="S33" s="69" t="str">
        <f t="shared" si="1"/>
        <v>L</v>
      </c>
      <c r="T33" s="15" t="s">
        <v>137</v>
      </c>
      <c r="U33" s="14">
        <v>3</v>
      </c>
      <c r="V33" s="71">
        <v>2</v>
      </c>
      <c r="W33" s="16">
        <v>2</v>
      </c>
      <c r="X33" s="186">
        <v>2</v>
      </c>
      <c r="Y33" s="81">
        <v>34.5</v>
      </c>
      <c r="Z33" s="56">
        <v>23</v>
      </c>
      <c r="AA33" s="17">
        <v>23</v>
      </c>
      <c r="AB33" s="214">
        <v>23</v>
      </c>
      <c r="AC33" s="321" t="s">
        <v>120</v>
      </c>
      <c r="AD33" s="264" t="s">
        <v>120</v>
      </c>
      <c r="AE33" s="264" t="s">
        <v>120</v>
      </c>
      <c r="AF33" s="265" t="s">
        <v>120</v>
      </c>
      <c r="AG33" s="126" t="str">
        <f t="shared" si="2"/>
        <v>J</v>
      </c>
      <c r="AH33" s="69" t="str">
        <f t="shared" si="3"/>
        <v>L</v>
      </c>
      <c r="AI33" s="15" t="s">
        <v>137</v>
      </c>
    </row>
    <row r="34" spans="1:36" ht="12" customHeight="1" x14ac:dyDescent="0.2">
      <c r="A34" s="519" t="s">
        <v>8</v>
      </c>
      <c r="B34" s="520"/>
      <c r="C34" s="217"/>
      <c r="D34" s="319"/>
      <c r="E34" s="14">
        <v>16</v>
      </c>
      <c r="F34" s="71">
        <v>17</v>
      </c>
      <c r="G34" s="16">
        <v>7</v>
      </c>
      <c r="H34" s="325">
        <v>5</v>
      </c>
      <c r="I34" s="81">
        <v>184</v>
      </c>
      <c r="J34" s="56">
        <v>195.5</v>
      </c>
      <c r="K34" s="57">
        <v>80.5</v>
      </c>
      <c r="L34" s="121">
        <v>57.5</v>
      </c>
      <c r="M34" s="263" t="s">
        <v>120</v>
      </c>
      <c r="N34" s="264" t="s">
        <v>120</v>
      </c>
      <c r="O34" s="264" t="s">
        <v>120</v>
      </c>
      <c r="P34" s="266" t="s">
        <v>120</v>
      </c>
      <c r="Q34" s="340" t="s">
        <v>120</v>
      </c>
      <c r="R34" s="69" t="str">
        <f t="shared" si="0"/>
        <v>J</v>
      </c>
      <c r="S34" s="69" t="str">
        <f t="shared" si="1"/>
        <v>J</v>
      </c>
      <c r="T34" s="15" t="s">
        <v>136</v>
      </c>
      <c r="U34" s="14">
        <v>15</v>
      </c>
      <c r="V34" s="71">
        <v>17</v>
      </c>
      <c r="W34" s="16">
        <v>5</v>
      </c>
      <c r="X34" s="186">
        <v>5</v>
      </c>
      <c r="Y34" s="81">
        <v>172.5</v>
      </c>
      <c r="Z34" s="56">
        <v>195.5</v>
      </c>
      <c r="AA34" s="17">
        <v>57.5</v>
      </c>
      <c r="AB34" s="214">
        <v>57.5</v>
      </c>
      <c r="AC34" s="321" t="s">
        <v>120</v>
      </c>
      <c r="AD34" s="264" t="s">
        <v>120</v>
      </c>
      <c r="AE34" s="264" t="s">
        <v>120</v>
      </c>
      <c r="AF34" s="265" t="s">
        <v>120</v>
      </c>
      <c r="AG34" s="126" t="str">
        <f t="shared" si="2"/>
        <v>J</v>
      </c>
      <c r="AH34" s="69" t="str">
        <f t="shared" si="3"/>
        <v>J</v>
      </c>
      <c r="AI34" s="15" t="s">
        <v>136</v>
      </c>
    </row>
    <row r="35" spans="1:36" ht="12" customHeight="1" x14ac:dyDescent="0.2">
      <c r="A35" s="316" t="s">
        <v>131</v>
      </c>
      <c r="B35" s="317"/>
      <c r="C35" s="217"/>
      <c r="D35" s="319"/>
      <c r="E35" s="14">
        <v>6</v>
      </c>
      <c r="F35" s="301">
        <v>5</v>
      </c>
      <c r="G35" s="16">
        <v>2</v>
      </c>
      <c r="H35" s="327">
        <v>2</v>
      </c>
      <c r="I35" s="14">
        <v>69</v>
      </c>
      <c r="J35" s="301">
        <v>57.5</v>
      </c>
      <c r="K35" s="16">
        <v>23</v>
      </c>
      <c r="L35" s="304">
        <v>23</v>
      </c>
      <c r="M35" s="14" t="s">
        <v>120</v>
      </c>
      <c r="N35" s="16" t="s">
        <v>120</v>
      </c>
      <c r="O35" s="16" t="s">
        <v>120</v>
      </c>
      <c r="P35" s="323" t="s">
        <v>120</v>
      </c>
      <c r="Q35" s="340" t="s">
        <v>120</v>
      </c>
      <c r="R35" s="69" t="str">
        <f t="shared" si="0"/>
        <v>J</v>
      </c>
      <c r="S35" s="69" t="str">
        <f t="shared" si="1"/>
        <v>L</v>
      </c>
      <c r="T35" s="323" t="s">
        <v>137</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139</v>
      </c>
    </row>
    <row r="36" spans="1:36" ht="12" customHeight="1" x14ac:dyDescent="0.2">
      <c r="A36" s="519" t="s">
        <v>67</v>
      </c>
      <c r="B36" s="520"/>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136</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550" t="s">
        <v>9</v>
      </c>
      <c r="B37" s="5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136</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139</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552" t="s">
        <v>28</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4"/>
    </row>
    <row r="40" spans="1:36" ht="15.75" hidden="1" customHeight="1" thickBot="1" x14ac:dyDescent="0.25">
      <c r="A40" s="555" t="s">
        <v>0</v>
      </c>
      <c r="B40" s="556"/>
      <c r="C40" s="559" t="s">
        <v>60</v>
      </c>
      <c r="D40" s="560"/>
      <c r="E40" s="560"/>
      <c r="F40" s="560"/>
      <c r="G40" s="560"/>
      <c r="H40" s="560"/>
      <c r="I40" s="560"/>
      <c r="J40" s="560"/>
      <c r="K40" s="560"/>
      <c r="L40" s="560"/>
      <c r="M40" s="560"/>
      <c r="N40" s="560"/>
      <c r="O40" s="560"/>
      <c r="P40" s="560"/>
      <c r="Q40" s="560"/>
      <c r="R40" s="560"/>
      <c r="S40" s="560"/>
      <c r="T40" s="561"/>
      <c r="U40" s="562" t="s">
        <v>61</v>
      </c>
      <c r="V40" s="563"/>
      <c r="W40" s="563"/>
      <c r="X40" s="563"/>
      <c r="Y40" s="563"/>
      <c r="Z40" s="563"/>
      <c r="AA40" s="563"/>
      <c r="AB40" s="563"/>
      <c r="AC40" s="563"/>
      <c r="AD40" s="563"/>
      <c r="AE40" s="563"/>
      <c r="AF40" s="563"/>
      <c r="AG40" s="563"/>
      <c r="AH40" s="563"/>
      <c r="AI40" s="564"/>
    </row>
    <row r="41" spans="1:36" ht="69" hidden="1" customHeight="1" thickBot="1" x14ac:dyDescent="0.25">
      <c r="A41" s="557"/>
      <c r="B41" s="55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519" t="s">
        <v>4</v>
      </c>
      <c r="B42" s="520"/>
      <c r="C42" s="217">
        <v>1</v>
      </c>
      <c r="D42" s="291">
        <v>1</v>
      </c>
      <c r="E42" s="14">
        <v>3</v>
      </c>
      <c r="F42" s="71">
        <v>3</v>
      </c>
      <c r="G42" s="16">
        <v>2</v>
      </c>
      <c r="H42" s="186">
        <v>2</v>
      </c>
      <c r="I42" s="81">
        <v>34.5</v>
      </c>
      <c r="J42" s="56">
        <v>34.5</v>
      </c>
      <c r="K42" s="57">
        <v>23</v>
      </c>
      <c r="L42" s="161">
        <v>23</v>
      </c>
      <c r="M42" s="150">
        <v>6</v>
      </c>
      <c r="N42" s="37">
        <v>6</v>
      </c>
      <c r="O42" s="36">
        <v>3.6</v>
      </c>
      <c r="P42" s="124">
        <v>3.6</v>
      </c>
      <c r="Q42" s="289" t="str">
        <f>IF(D42="","",IF(D42&gt;=C42,"J",IF(D42&lt;C42,"L")))</f>
        <v>J</v>
      </c>
      <c r="R42" s="184" t="str">
        <f>IF(J42="","",IF(J42&gt;=23,"J",IF(J42&lt;23,"L")))</f>
        <v>J</v>
      </c>
      <c r="S42" s="184" t="str">
        <f t="shared" ref="S42:S53" si="5">IF(J42="","",IF(J42&gt;=I42-8,"J",IF(J42&lt;I42-8,"L")))</f>
        <v>J</v>
      </c>
      <c r="T42" s="185" t="s">
        <v>136</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136</v>
      </c>
    </row>
    <row r="43" spans="1:36" ht="12" customHeight="1" x14ac:dyDescent="0.2">
      <c r="A43" s="519" t="s">
        <v>6</v>
      </c>
      <c r="B43" s="520"/>
      <c r="C43" s="217">
        <v>1</v>
      </c>
      <c r="D43" s="254">
        <v>1</v>
      </c>
      <c r="E43" s="14">
        <v>3</v>
      </c>
      <c r="F43" s="71">
        <v>3</v>
      </c>
      <c r="G43" s="16">
        <v>5</v>
      </c>
      <c r="H43" s="186">
        <v>4</v>
      </c>
      <c r="I43" s="81">
        <v>34.5</v>
      </c>
      <c r="J43" s="56">
        <v>34.5</v>
      </c>
      <c r="K43" s="57">
        <v>57.5</v>
      </c>
      <c r="L43" s="161">
        <v>46</v>
      </c>
      <c r="M43" s="150">
        <v>5.333333333333333</v>
      </c>
      <c r="N43" s="37">
        <v>5.333333333333333</v>
      </c>
      <c r="O43" s="36">
        <v>2</v>
      </c>
      <c r="P43" s="124">
        <v>2.2857142857142856</v>
      </c>
      <c r="Q43" s="126" t="str">
        <f>IF(D43="","",IF(D43&gt;=C43,"J",IF(D43&lt;C43,"L")))</f>
        <v>J</v>
      </c>
      <c r="R43" s="90" t="str">
        <f>IF(J43="","",IF(J43&gt;=23,"J",IF(J43&lt;23,"L")))</f>
        <v>J</v>
      </c>
      <c r="S43" s="69" t="str">
        <f t="shared" si="5"/>
        <v>J</v>
      </c>
      <c r="T43" s="15" t="s">
        <v>136</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136</v>
      </c>
    </row>
    <row r="44" spans="1:36" ht="12" customHeight="1" x14ac:dyDescent="0.2">
      <c r="A44" s="519" t="s">
        <v>7</v>
      </c>
      <c r="B44" s="520"/>
      <c r="C44" s="217">
        <v>1</v>
      </c>
      <c r="D44" s="254">
        <v>1</v>
      </c>
      <c r="E44" s="14">
        <v>3</v>
      </c>
      <c r="F44" s="71">
        <v>3</v>
      </c>
      <c r="G44" s="16">
        <v>2</v>
      </c>
      <c r="H44" s="186">
        <v>2</v>
      </c>
      <c r="I44" s="81">
        <v>34.5</v>
      </c>
      <c r="J44" s="56">
        <v>34.5</v>
      </c>
      <c r="K44" s="57">
        <v>23</v>
      </c>
      <c r="L44" s="161">
        <v>23</v>
      </c>
      <c r="M44" s="150">
        <v>6</v>
      </c>
      <c r="N44" s="37">
        <v>6</v>
      </c>
      <c r="O44" s="36">
        <v>3.6</v>
      </c>
      <c r="P44" s="124">
        <v>3.6</v>
      </c>
      <c r="Q44" s="126" t="str">
        <f>IF(D44="","",IF(D44&gt;=C44,"J",IF(D44&lt;C44,"L")))</f>
        <v>J</v>
      </c>
      <c r="R44" s="90" t="str">
        <f>IF(J44="","",IF(J44&gt;=23,"J",IF(J44&lt;23,"L")))</f>
        <v>J</v>
      </c>
      <c r="S44" s="69" t="str">
        <f t="shared" si="5"/>
        <v>J</v>
      </c>
      <c r="T44" s="15" t="s">
        <v>136</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137</v>
      </c>
    </row>
    <row r="45" spans="1:36" ht="12" customHeight="1" x14ac:dyDescent="0.2">
      <c r="A45" s="519" t="s">
        <v>11</v>
      </c>
      <c r="B45" s="520"/>
      <c r="C45" s="217">
        <v>1</v>
      </c>
      <c r="D45" s="254">
        <v>1</v>
      </c>
      <c r="E45" s="14">
        <v>4</v>
      </c>
      <c r="F45" s="71">
        <v>4</v>
      </c>
      <c r="G45" s="16">
        <v>4</v>
      </c>
      <c r="H45" s="186">
        <v>3</v>
      </c>
      <c r="I45" s="81">
        <v>46</v>
      </c>
      <c r="J45" s="56">
        <v>46</v>
      </c>
      <c r="K45" s="57">
        <v>46</v>
      </c>
      <c r="L45" s="161">
        <v>34.5</v>
      </c>
      <c r="M45" s="150">
        <v>7</v>
      </c>
      <c r="N45" s="37">
        <v>7</v>
      </c>
      <c r="O45" s="36">
        <v>3.5</v>
      </c>
      <c r="P45" s="124">
        <v>4</v>
      </c>
      <c r="Q45" s="126" t="str">
        <f t="shared" si="4"/>
        <v>J</v>
      </c>
      <c r="R45" s="90" t="str">
        <f t="shared" si="0"/>
        <v>J</v>
      </c>
      <c r="S45" s="69" t="str">
        <f t="shared" si="5"/>
        <v>J</v>
      </c>
      <c r="T45" s="15" t="s">
        <v>137</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136</v>
      </c>
    </row>
    <row r="46" spans="1:36" ht="12" customHeight="1" x14ac:dyDescent="0.2">
      <c r="A46" s="519" t="s">
        <v>10</v>
      </c>
      <c r="B46" s="520"/>
      <c r="C46" s="217">
        <v>2</v>
      </c>
      <c r="D46" s="254">
        <v>2</v>
      </c>
      <c r="E46" s="14">
        <v>5</v>
      </c>
      <c r="F46" s="71">
        <v>4</v>
      </c>
      <c r="G46" s="16">
        <v>7</v>
      </c>
      <c r="H46" s="186">
        <v>6</v>
      </c>
      <c r="I46" s="81">
        <v>57.5</v>
      </c>
      <c r="J46" s="56">
        <v>46</v>
      </c>
      <c r="K46" s="57">
        <v>80.5</v>
      </c>
      <c r="L46" s="161">
        <v>69</v>
      </c>
      <c r="M46" s="150">
        <v>7.2</v>
      </c>
      <c r="N46" s="37">
        <v>9</v>
      </c>
      <c r="O46" s="36">
        <v>3</v>
      </c>
      <c r="P46" s="124">
        <v>3.6</v>
      </c>
      <c r="Q46" s="126" t="str">
        <f t="shared" si="4"/>
        <v>J</v>
      </c>
      <c r="R46" s="90" t="str">
        <f t="shared" si="0"/>
        <v>J</v>
      </c>
      <c r="S46" s="69" t="str">
        <f t="shared" si="5"/>
        <v>L</v>
      </c>
      <c r="T46" s="15" t="s">
        <v>136</v>
      </c>
      <c r="U46" s="14">
        <v>5</v>
      </c>
      <c r="V46" s="71">
        <v>5</v>
      </c>
      <c r="W46" s="16">
        <v>4</v>
      </c>
      <c r="X46" s="186">
        <v>4</v>
      </c>
      <c r="Y46" s="55">
        <v>57.5</v>
      </c>
      <c r="Z46" s="56">
        <v>57.5</v>
      </c>
      <c r="AA46" s="17">
        <v>46</v>
      </c>
      <c r="AB46" s="129">
        <v>46</v>
      </c>
      <c r="AC46" s="150">
        <v>7.2</v>
      </c>
      <c r="AD46" s="37">
        <v>7.2</v>
      </c>
      <c r="AE46" s="36">
        <v>4</v>
      </c>
      <c r="AF46" s="151">
        <v>4</v>
      </c>
      <c r="AG46" s="165" t="str">
        <f t="shared" si="6"/>
        <v>J</v>
      </c>
      <c r="AH46" s="69" t="str">
        <f t="shared" si="7"/>
        <v>J</v>
      </c>
      <c r="AI46" s="15" t="s">
        <v>136</v>
      </c>
    </row>
    <row r="47" spans="1:36" ht="12" customHeight="1" x14ac:dyDescent="0.2">
      <c r="A47" s="519" t="s">
        <v>13</v>
      </c>
      <c r="B47" s="520"/>
      <c r="C47" s="217">
        <v>1</v>
      </c>
      <c r="D47" s="254">
        <v>0</v>
      </c>
      <c r="E47" s="14">
        <v>6</v>
      </c>
      <c r="F47" s="71">
        <v>5.65</v>
      </c>
      <c r="G47" s="16">
        <v>3</v>
      </c>
      <c r="H47" s="186">
        <v>3</v>
      </c>
      <c r="I47" s="81">
        <v>69</v>
      </c>
      <c r="J47" s="56">
        <v>65</v>
      </c>
      <c r="K47" s="57">
        <v>34.5</v>
      </c>
      <c r="L47" s="161">
        <v>34.5</v>
      </c>
      <c r="M47" s="150">
        <v>4.5</v>
      </c>
      <c r="N47" s="72">
        <v>4.7787610619469021</v>
      </c>
      <c r="O47" s="36">
        <v>3</v>
      </c>
      <c r="P47" s="244">
        <v>3.1213872832369942</v>
      </c>
      <c r="Q47" s="126" t="str">
        <f t="shared" si="4"/>
        <v>L</v>
      </c>
      <c r="R47" s="90" t="str">
        <f t="shared" si="0"/>
        <v>J</v>
      </c>
      <c r="S47" s="69" t="str">
        <f t="shared" si="5"/>
        <v>J</v>
      </c>
      <c r="T47" s="15" t="s">
        <v>137</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136</v>
      </c>
    </row>
    <row r="48" spans="1:36" ht="12" customHeight="1" x14ac:dyDescent="0.2">
      <c r="A48" s="519" t="s">
        <v>123</v>
      </c>
      <c r="B48" s="520"/>
      <c r="C48" s="217">
        <v>1</v>
      </c>
      <c r="D48" s="254">
        <v>1</v>
      </c>
      <c r="E48" s="14">
        <v>6</v>
      </c>
      <c r="F48" s="71">
        <v>4.6500000000000004</v>
      </c>
      <c r="G48" s="16">
        <v>4</v>
      </c>
      <c r="H48" s="186">
        <v>3</v>
      </c>
      <c r="I48" s="81">
        <v>69</v>
      </c>
      <c r="J48" s="56">
        <v>53.5</v>
      </c>
      <c r="K48" s="57">
        <v>46</v>
      </c>
      <c r="L48" s="161">
        <v>34.5</v>
      </c>
      <c r="M48" s="150">
        <v>6.166666666666667</v>
      </c>
      <c r="N48" s="37">
        <v>7.9569892473118271</v>
      </c>
      <c r="O48" s="36">
        <v>3.7</v>
      </c>
      <c r="P48" s="124">
        <v>4.8366013071895422</v>
      </c>
      <c r="Q48" s="126" t="str">
        <f t="shared" si="4"/>
        <v>J</v>
      </c>
      <c r="R48" s="90" t="str">
        <f t="shared" si="0"/>
        <v>J</v>
      </c>
      <c r="S48" s="69" t="str">
        <f t="shared" si="5"/>
        <v>L</v>
      </c>
      <c r="T48" s="15" t="s">
        <v>137</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136</v>
      </c>
    </row>
    <row r="49" spans="1:35" ht="12" customHeight="1" x14ac:dyDescent="0.2">
      <c r="A49" s="519" t="s">
        <v>12</v>
      </c>
      <c r="B49" s="520"/>
      <c r="C49" s="217">
        <v>1</v>
      </c>
      <c r="D49" s="254">
        <v>0</v>
      </c>
      <c r="E49" s="14">
        <v>3</v>
      </c>
      <c r="F49" s="71">
        <v>3</v>
      </c>
      <c r="G49" s="16">
        <v>2</v>
      </c>
      <c r="H49" s="186">
        <v>3</v>
      </c>
      <c r="I49" s="81">
        <v>34.5</v>
      </c>
      <c r="J49" s="56">
        <v>34.5</v>
      </c>
      <c r="K49" s="57">
        <v>23</v>
      </c>
      <c r="L49" s="161">
        <v>34.5</v>
      </c>
      <c r="M49" s="150">
        <v>6.666666666666667</v>
      </c>
      <c r="N49" s="72">
        <v>6.666666666666667</v>
      </c>
      <c r="O49" s="36">
        <v>4</v>
      </c>
      <c r="P49" s="244">
        <v>3.3333333333333335</v>
      </c>
      <c r="Q49" s="126" t="str">
        <f t="shared" si="4"/>
        <v>L</v>
      </c>
      <c r="R49" s="90" t="str">
        <f t="shared" si="0"/>
        <v>J</v>
      </c>
      <c r="S49" s="69" t="str">
        <f t="shared" si="5"/>
        <v>J</v>
      </c>
      <c r="T49" s="15" t="s">
        <v>137</v>
      </c>
      <c r="U49" s="14">
        <v>3</v>
      </c>
      <c r="V49" s="71">
        <v>2</v>
      </c>
      <c r="W49" s="16">
        <v>1</v>
      </c>
      <c r="X49" s="186">
        <v>2</v>
      </c>
      <c r="Y49" s="55">
        <v>34.5</v>
      </c>
      <c r="Z49" s="56">
        <v>23</v>
      </c>
      <c r="AA49" s="17">
        <v>11.5</v>
      </c>
      <c r="AB49" s="129">
        <v>23</v>
      </c>
      <c r="AC49" s="150">
        <v>6.666666666666667</v>
      </c>
      <c r="AD49" s="72">
        <v>10</v>
      </c>
      <c r="AE49" s="36">
        <v>5</v>
      </c>
      <c r="AF49" s="187">
        <v>5</v>
      </c>
      <c r="AG49" s="165" t="str">
        <f t="shared" si="6"/>
        <v>J</v>
      </c>
      <c r="AH49" s="69" t="str">
        <f t="shared" si="7"/>
        <v>L</v>
      </c>
      <c r="AI49" s="15" t="s">
        <v>137</v>
      </c>
    </row>
    <row r="50" spans="1:35" ht="12" customHeight="1" x14ac:dyDescent="0.2">
      <c r="A50" s="548" t="s">
        <v>118</v>
      </c>
      <c r="B50" s="549"/>
      <c r="C50" s="217">
        <v>1</v>
      </c>
      <c r="D50" s="254">
        <v>0</v>
      </c>
      <c r="E50" s="14">
        <v>2</v>
      </c>
      <c r="F50" s="71">
        <v>2.65</v>
      </c>
      <c r="G50" s="16">
        <v>2</v>
      </c>
      <c r="H50" s="186">
        <v>1</v>
      </c>
      <c r="I50" s="81">
        <v>23</v>
      </c>
      <c r="J50" s="56">
        <v>30.5</v>
      </c>
      <c r="K50" s="57">
        <v>23</v>
      </c>
      <c r="L50" s="161">
        <v>11.5</v>
      </c>
      <c r="M50" s="150">
        <v>6</v>
      </c>
      <c r="N50" s="37">
        <v>4.5283018867924527</v>
      </c>
      <c r="O50" s="36">
        <v>3</v>
      </c>
      <c r="P50" s="124">
        <v>3.2876712328767126</v>
      </c>
      <c r="Q50" s="126" t="str">
        <f t="shared" si="4"/>
        <v>L</v>
      </c>
      <c r="R50" s="90" t="str">
        <f t="shared" si="0"/>
        <v>J</v>
      </c>
      <c r="S50" s="69" t="str">
        <f t="shared" si="5"/>
        <v>J</v>
      </c>
      <c r="T50" s="15" t="s">
        <v>137</v>
      </c>
      <c r="U50" s="14">
        <v>2</v>
      </c>
      <c r="V50" s="71">
        <v>1</v>
      </c>
      <c r="W50" s="16">
        <v>2</v>
      </c>
      <c r="X50" s="186">
        <v>2</v>
      </c>
      <c r="Y50" s="55">
        <v>23</v>
      </c>
      <c r="Z50" s="56">
        <v>11.5</v>
      </c>
      <c r="AA50" s="17">
        <v>23</v>
      </c>
      <c r="AB50" s="129">
        <v>23</v>
      </c>
      <c r="AC50" s="150">
        <v>6</v>
      </c>
      <c r="AD50" s="37">
        <v>12</v>
      </c>
      <c r="AE50" s="36">
        <v>3</v>
      </c>
      <c r="AF50" s="151">
        <v>4</v>
      </c>
      <c r="AG50" s="165" t="str">
        <f t="shared" si="6"/>
        <v>L</v>
      </c>
      <c r="AH50" s="69" t="str">
        <f t="shared" si="7"/>
        <v>L</v>
      </c>
      <c r="AI50" s="15" t="s">
        <v>137</v>
      </c>
    </row>
    <row r="51" spans="1:35" ht="12" customHeight="1" x14ac:dyDescent="0.2">
      <c r="A51" s="519" t="s">
        <v>127</v>
      </c>
      <c r="B51" s="520"/>
      <c r="C51" s="217">
        <v>2</v>
      </c>
      <c r="D51" s="254">
        <v>1</v>
      </c>
      <c r="E51" s="14">
        <v>4</v>
      </c>
      <c r="F51" s="71">
        <v>2</v>
      </c>
      <c r="G51" s="16">
        <v>4</v>
      </c>
      <c r="H51" s="186">
        <v>3</v>
      </c>
      <c r="I51" s="81">
        <v>46</v>
      </c>
      <c r="J51" s="56">
        <v>23</v>
      </c>
      <c r="K51" s="57">
        <v>46</v>
      </c>
      <c r="L51" s="161">
        <v>34.5</v>
      </c>
      <c r="M51" s="150">
        <v>6</v>
      </c>
      <c r="N51" s="37">
        <v>12</v>
      </c>
      <c r="O51" s="36">
        <v>3</v>
      </c>
      <c r="P51" s="124">
        <v>4.8</v>
      </c>
      <c r="Q51" s="126" t="str">
        <f t="shared" si="4"/>
        <v>L</v>
      </c>
      <c r="R51" s="90" t="str">
        <f t="shared" si="0"/>
        <v>J</v>
      </c>
      <c r="S51" s="69" t="str">
        <f t="shared" si="5"/>
        <v>L</v>
      </c>
      <c r="T51" s="15" t="s">
        <v>137</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136</v>
      </c>
    </row>
    <row r="52" spans="1:35" ht="12" customHeight="1" x14ac:dyDescent="0.2">
      <c r="A52" s="546" t="s">
        <v>14</v>
      </c>
      <c r="B52" s="547"/>
      <c r="C52" s="217">
        <v>1</v>
      </c>
      <c r="D52" s="254">
        <v>2</v>
      </c>
      <c r="E52" s="14">
        <v>7</v>
      </c>
      <c r="F52" s="71">
        <v>6</v>
      </c>
      <c r="G52" s="16">
        <v>4</v>
      </c>
      <c r="H52" s="186">
        <v>4</v>
      </c>
      <c r="I52" s="81">
        <v>76.5</v>
      </c>
      <c r="J52" s="56">
        <v>69</v>
      </c>
      <c r="K52" s="57">
        <v>46</v>
      </c>
      <c r="L52" s="161">
        <v>46</v>
      </c>
      <c r="M52" s="150">
        <v>4.9624060150375939</v>
      </c>
      <c r="N52" s="72">
        <v>5.5</v>
      </c>
      <c r="O52" s="36">
        <v>3.0985915492957745</v>
      </c>
      <c r="P52" s="244">
        <v>3.3</v>
      </c>
      <c r="Q52" s="126" t="str">
        <f t="shared" si="4"/>
        <v>J</v>
      </c>
      <c r="R52" s="90" t="str">
        <f t="shared" si="0"/>
        <v>J</v>
      </c>
      <c r="S52" s="69" t="str">
        <f t="shared" si="5"/>
        <v>J</v>
      </c>
      <c r="T52" s="15" t="s">
        <v>137</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136</v>
      </c>
    </row>
    <row r="53" spans="1:35" ht="12" hidden="1" customHeight="1" thickBot="1" x14ac:dyDescent="0.25">
      <c r="A53" s="527" t="s">
        <v>122</v>
      </c>
      <c r="B53" s="52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07" t="s">
        <v>15</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9"/>
    </row>
    <row r="56" spans="1:35" ht="15.75" customHeight="1" thickBot="1" x14ac:dyDescent="0.25">
      <c r="A56" s="521" t="s">
        <v>0</v>
      </c>
      <c r="B56" s="522"/>
      <c r="C56" s="501" t="s">
        <v>60</v>
      </c>
      <c r="D56" s="502"/>
      <c r="E56" s="502"/>
      <c r="F56" s="502"/>
      <c r="G56" s="502"/>
      <c r="H56" s="502"/>
      <c r="I56" s="502"/>
      <c r="J56" s="502"/>
      <c r="K56" s="502"/>
      <c r="L56" s="502"/>
      <c r="M56" s="502"/>
      <c r="N56" s="502"/>
      <c r="O56" s="502"/>
      <c r="P56" s="502"/>
      <c r="Q56" s="502"/>
      <c r="R56" s="502"/>
      <c r="S56" s="502"/>
      <c r="T56" s="503"/>
      <c r="U56" s="504" t="s">
        <v>61</v>
      </c>
      <c r="V56" s="505"/>
      <c r="W56" s="505"/>
      <c r="X56" s="505"/>
      <c r="Y56" s="505"/>
      <c r="Z56" s="505"/>
      <c r="AA56" s="505"/>
      <c r="AB56" s="505"/>
      <c r="AC56" s="505"/>
      <c r="AD56" s="505"/>
      <c r="AE56" s="505"/>
      <c r="AF56" s="505"/>
      <c r="AG56" s="505"/>
      <c r="AH56" s="505"/>
      <c r="AI56" s="506"/>
    </row>
    <row r="57" spans="1:35" ht="69" customHeight="1" thickBot="1" x14ac:dyDescent="0.25">
      <c r="A57" s="523"/>
      <c r="B57" s="52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585" t="s">
        <v>16</v>
      </c>
      <c r="B58" s="586"/>
      <c r="C58" s="219"/>
      <c r="D58" s="227"/>
      <c r="E58" s="87">
        <v>3</v>
      </c>
      <c r="F58" s="88">
        <v>2</v>
      </c>
      <c r="G58" s="89">
        <v>2</v>
      </c>
      <c r="H58" s="132">
        <v>2</v>
      </c>
      <c r="I58" s="120">
        <v>34.5</v>
      </c>
      <c r="J58" s="53">
        <v>23</v>
      </c>
      <c r="K58" s="54">
        <v>23</v>
      </c>
      <c r="L58" s="290">
        <v>23</v>
      </c>
      <c r="M58" s="118">
        <v>4.666666666666667</v>
      </c>
      <c r="N58" s="39">
        <v>7</v>
      </c>
      <c r="O58" s="38">
        <v>2.8</v>
      </c>
      <c r="P58" s="123">
        <v>3.5</v>
      </c>
      <c r="Q58" s="251" t="s">
        <v>120</v>
      </c>
      <c r="R58" s="90" t="str">
        <f>IF(J58="","",IF(E58=0,"J",IF(J58&gt;=23,"J",IF(J58&lt;23,"L"))))</f>
        <v>J</v>
      </c>
      <c r="S58" s="90" t="str">
        <f>IF(J58="","",IF(J58&gt;=I58-8,"J",IF(J58&lt;I58-8,"L")))</f>
        <v>L</v>
      </c>
      <c r="T58" s="262" t="s">
        <v>137</v>
      </c>
      <c r="U58" s="87">
        <v>2</v>
      </c>
      <c r="V58" s="88">
        <v>2</v>
      </c>
      <c r="W58" s="89">
        <v>1</v>
      </c>
      <c r="X58" s="132">
        <v>1</v>
      </c>
      <c r="Y58" s="247">
        <v>23</v>
      </c>
      <c r="Z58" s="260">
        <v>23</v>
      </c>
      <c r="AA58" s="248">
        <v>11.5</v>
      </c>
      <c r="AB58" s="261">
        <v>11.5</v>
      </c>
      <c r="AC58" s="118">
        <v>7</v>
      </c>
      <c r="AD58" s="39">
        <v>7</v>
      </c>
      <c r="AE58" s="38">
        <v>4.666666666666667</v>
      </c>
      <c r="AF58" s="123">
        <v>4.666666666666667</v>
      </c>
      <c r="AG58" s="125" t="str">
        <f>IF(Z58="","",IF(U58=0,"J",IF(Z58&gt;=23,"J",IF(Z58&lt;23,"L"))))</f>
        <v>J</v>
      </c>
      <c r="AH58" s="90" t="str">
        <f>IF(Z58="","",IF(Z58&gt;=Y58-8,"J",IF(Z58&lt;Y58-8,"L")))</f>
        <v>J</v>
      </c>
      <c r="AI58" s="68" t="s">
        <v>136</v>
      </c>
    </row>
    <row r="59" spans="1:35" ht="12" customHeight="1" x14ac:dyDescent="0.2">
      <c r="A59" s="519" t="s">
        <v>17</v>
      </c>
      <c r="B59" s="520"/>
      <c r="C59" s="220">
        <v>1</v>
      </c>
      <c r="D59" s="228">
        <v>0</v>
      </c>
      <c r="E59" s="62">
        <v>4</v>
      </c>
      <c r="F59" s="63">
        <v>2</v>
      </c>
      <c r="G59" s="64">
        <v>3</v>
      </c>
      <c r="H59" s="133">
        <v>2</v>
      </c>
      <c r="I59" s="81">
        <v>46</v>
      </c>
      <c r="J59" s="56">
        <v>23</v>
      </c>
      <c r="K59" s="57">
        <v>34.5</v>
      </c>
      <c r="L59" s="121">
        <v>23</v>
      </c>
      <c r="M59" s="119">
        <v>7</v>
      </c>
      <c r="N59" s="37">
        <v>14</v>
      </c>
      <c r="O59" s="36">
        <v>4</v>
      </c>
      <c r="P59" s="124">
        <v>7</v>
      </c>
      <c r="Q59" s="126" t="str">
        <f t="shared" ref="Q59:Q66" si="8">IF(D59="","",IF(D59&gt;=C59,"J",IF(D59&lt;C59,"L")))</f>
        <v>L</v>
      </c>
      <c r="R59" s="90" t="str">
        <f t="shared" ref="R59:R66" si="9">IF(J59="","",IF(J59&gt;=23,"J",IF(J59&lt;23,"L")))</f>
        <v>J</v>
      </c>
      <c r="S59" s="69" t="str">
        <f t="shared" ref="S59:S65" si="10">IF(J59="","",IF(J59&gt;=I59-8,"J",IF(J59&lt;I59-8,"L")))</f>
        <v>L</v>
      </c>
      <c r="T59" s="15" t="s">
        <v>136</v>
      </c>
      <c r="U59" s="62">
        <v>3</v>
      </c>
      <c r="V59" s="63">
        <v>2</v>
      </c>
      <c r="W59" s="64">
        <v>1</v>
      </c>
      <c r="X59" s="133">
        <v>0</v>
      </c>
      <c r="Y59" s="81">
        <v>34.5</v>
      </c>
      <c r="Z59" s="56">
        <v>23</v>
      </c>
      <c r="AA59" s="17">
        <v>11.5</v>
      </c>
      <c r="AB59" s="129">
        <v>0</v>
      </c>
      <c r="AC59" s="119">
        <v>9.3333333333333339</v>
      </c>
      <c r="AD59" s="37">
        <v>14</v>
      </c>
      <c r="AE59" s="36">
        <v>7</v>
      </c>
      <c r="AF59" s="124">
        <v>14</v>
      </c>
      <c r="AG59" s="126" t="str">
        <f t="shared" ref="AG59:AG65" si="11">IF(Z59="","",IF(Z59&gt;=23,"J",IF(Z59&lt;23,"L")))</f>
        <v>J</v>
      </c>
      <c r="AH59" s="69" t="str">
        <f t="shared" ref="AH59:AH65" si="12">IF(Z59="","",IF(Z59&gt;=Y59-8,"J",IF(Z59&lt;Y59-8,"L")))</f>
        <v>L</v>
      </c>
      <c r="AI59" s="15" t="s">
        <v>136</v>
      </c>
    </row>
    <row r="60" spans="1:35" ht="12" customHeight="1" thickBot="1" x14ac:dyDescent="0.25">
      <c r="A60" s="519" t="s">
        <v>21</v>
      </c>
      <c r="B60" s="520"/>
      <c r="C60" s="220">
        <v>1</v>
      </c>
      <c r="D60" s="228">
        <v>0</v>
      </c>
      <c r="E60" s="62">
        <v>3</v>
      </c>
      <c r="F60" s="63">
        <v>3</v>
      </c>
      <c r="G60" s="64">
        <v>2</v>
      </c>
      <c r="H60" s="133">
        <v>2</v>
      </c>
      <c r="I60" s="81">
        <v>34.5</v>
      </c>
      <c r="J60" s="56">
        <v>34.5</v>
      </c>
      <c r="K60" s="57">
        <v>23</v>
      </c>
      <c r="L60" s="121">
        <v>23</v>
      </c>
      <c r="M60" s="119">
        <v>7.333333333333333</v>
      </c>
      <c r="N60" s="37">
        <v>7.333333333333333</v>
      </c>
      <c r="O60" s="36">
        <v>4.4000000000000004</v>
      </c>
      <c r="P60" s="124">
        <v>4.4000000000000004</v>
      </c>
      <c r="Q60" s="126" t="str">
        <f t="shared" si="8"/>
        <v>L</v>
      </c>
      <c r="R60" s="90" t="str">
        <f t="shared" si="9"/>
        <v>J</v>
      </c>
      <c r="S60" s="69" t="str">
        <f>IF(J60="","",IF(J60&gt;=I60-8,"J",IF(J60&lt;I60-8,"L")))</f>
        <v>J</v>
      </c>
      <c r="T60" s="15" t="s">
        <v>137</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136</v>
      </c>
    </row>
    <row r="61" spans="1:35" ht="12" customHeight="1" x14ac:dyDescent="0.2">
      <c r="A61" s="565" t="s">
        <v>52</v>
      </c>
      <c r="B61" s="566"/>
      <c r="C61" s="220">
        <v>1</v>
      </c>
      <c r="D61" s="228">
        <v>1</v>
      </c>
      <c r="E61" s="62">
        <v>4</v>
      </c>
      <c r="F61" s="63">
        <v>4</v>
      </c>
      <c r="G61" s="64">
        <v>4</v>
      </c>
      <c r="H61" s="157">
        <v>3</v>
      </c>
      <c r="I61" s="55">
        <v>46</v>
      </c>
      <c r="J61" s="56">
        <v>46</v>
      </c>
      <c r="K61" s="57">
        <v>46</v>
      </c>
      <c r="L61" s="161">
        <v>34.5</v>
      </c>
      <c r="M61" s="150">
        <v>8.25</v>
      </c>
      <c r="N61" s="37">
        <v>8.25</v>
      </c>
      <c r="O61" s="36">
        <v>4.125</v>
      </c>
      <c r="P61" s="151">
        <v>4.7142857142857144</v>
      </c>
      <c r="Q61" s="249" t="str">
        <f>IF(D61="","",IF(D61&gt;=C61,"J",IF(D61&lt;C61,"L")))</f>
        <v>J</v>
      </c>
      <c r="R61" s="90" t="str">
        <f>IF(J61="","",IF(J61&gt;=23,"J",IF(J61&lt;23,"L")))</f>
        <v>J</v>
      </c>
      <c r="S61" s="69" t="str">
        <f>IF(J61="","",IF(J61&gt;=I61-8,"J",IF(J61&lt;I61-8,"L")))</f>
        <v>J</v>
      </c>
      <c r="T61" s="15" t="s">
        <v>137</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136</v>
      </c>
    </row>
    <row r="62" spans="1:35" ht="12" customHeight="1" x14ac:dyDescent="0.2">
      <c r="A62" s="519" t="s">
        <v>19</v>
      </c>
      <c r="B62" s="520"/>
      <c r="C62" s="220">
        <v>1</v>
      </c>
      <c r="D62" s="228">
        <v>1</v>
      </c>
      <c r="E62" s="62">
        <v>2</v>
      </c>
      <c r="F62" s="63">
        <v>1</v>
      </c>
      <c r="G62" s="64">
        <v>2</v>
      </c>
      <c r="H62" s="133">
        <v>2</v>
      </c>
      <c r="I62" s="81">
        <v>23</v>
      </c>
      <c r="J62" s="56">
        <v>11.5</v>
      </c>
      <c r="K62" s="57">
        <v>23</v>
      </c>
      <c r="L62" s="121">
        <v>23</v>
      </c>
      <c r="M62" s="119">
        <v>6.5</v>
      </c>
      <c r="N62" s="37">
        <v>13</v>
      </c>
      <c r="O62" s="36">
        <v>3.25</v>
      </c>
      <c r="P62" s="124">
        <v>4.333333333333333</v>
      </c>
      <c r="Q62" s="126" t="str">
        <f t="shared" si="8"/>
        <v>J</v>
      </c>
      <c r="R62" s="90" t="str">
        <f t="shared" si="9"/>
        <v>L</v>
      </c>
      <c r="S62" s="69" t="str">
        <f>IF(J62="","",IF(J62&gt;=I62-8,"J",IF(J62&lt;I62-8,"L")))</f>
        <v>L</v>
      </c>
      <c r="T62" s="15" t="s">
        <v>137</v>
      </c>
      <c r="U62" s="62">
        <v>2</v>
      </c>
      <c r="V62" s="63">
        <v>2</v>
      </c>
      <c r="W62" s="64">
        <v>1</v>
      </c>
      <c r="X62" s="133">
        <v>1</v>
      </c>
      <c r="Y62" s="81">
        <v>23</v>
      </c>
      <c r="Z62" s="56">
        <v>23</v>
      </c>
      <c r="AA62" s="17">
        <v>11.5</v>
      </c>
      <c r="AB62" s="129">
        <v>11.5</v>
      </c>
      <c r="AC62" s="119">
        <v>6.5</v>
      </c>
      <c r="AD62" s="37">
        <v>6.5</v>
      </c>
      <c r="AE62" s="36">
        <v>4.333333333333333</v>
      </c>
      <c r="AF62" s="124">
        <v>4.333333333333333</v>
      </c>
      <c r="AG62" s="126" t="str">
        <f>IF(Z62="","",IF(Z62&gt;=23,"J",IF(Z62&lt;23,"L")))</f>
        <v>J</v>
      </c>
      <c r="AH62" s="69" t="str">
        <f>IF(Z62="","",IF(Z62&gt;=Y62-8,"J",IF(Z62&lt;Y62-8,"L")))</f>
        <v>J</v>
      </c>
      <c r="AI62" s="15" t="s">
        <v>136</v>
      </c>
    </row>
    <row r="63" spans="1:35" ht="12" customHeight="1" x14ac:dyDescent="0.2">
      <c r="A63" s="519" t="s">
        <v>22</v>
      </c>
      <c r="B63" s="520"/>
      <c r="C63" s="220">
        <v>1</v>
      </c>
      <c r="D63" s="228">
        <v>1</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136</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136</v>
      </c>
    </row>
    <row r="64" spans="1:35" ht="12" customHeight="1" x14ac:dyDescent="0.2">
      <c r="A64" s="519" t="s">
        <v>18</v>
      </c>
      <c r="B64" s="520"/>
      <c r="C64" s="220">
        <v>1</v>
      </c>
      <c r="D64" s="228">
        <v>1</v>
      </c>
      <c r="E64" s="62">
        <v>6</v>
      </c>
      <c r="F64" s="63">
        <v>4</v>
      </c>
      <c r="G64" s="64">
        <v>4</v>
      </c>
      <c r="H64" s="133">
        <v>4</v>
      </c>
      <c r="I64" s="81">
        <v>69</v>
      </c>
      <c r="J64" s="56">
        <v>46</v>
      </c>
      <c r="K64" s="57">
        <v>46</v>
      </c>
      <c r="L64" s="121">
        <v>46</v>
      </c>
      <c r="M64" s="119">
        <v>6.166666666666667</v>
      </c>
      <c r="N64" s="37">
        <v>9.25</v>
      </c>
      <c r="O64" s="36">
        <v>3.7</v>
      </c>
      <c r="P64" s="124">
        <v>4.625</v>
      </c>
      <c r="Q64" s="126" t="str">
        <f t="shared" si="8"/>
        <v>J</v>
      </c>
      <c r="R64" s="90" t="str">
        <f t="shared" si="9"/>
        <v>J</v>
      </c>
      <c r="S64" s="69" t="str">
        <f t="shared" si="10"/>
        <v>L</v>
      </c>
      <c r="T64" s="15" t="s">
        <v>137</v>
      </c>
      <c r="U64" s="62">
        <v>5</v>
      </c>
      <c r="V64" s="63">
        <v>5</v>
      </c>
      <c r="W64" s="64">
        <v>3</v>
      </c>
      <c r="X64" s="133">
        <v>3</v>
      </c>
      <c r="Y64" s="81">
        <v>57.5</v>
      </c>
      <c r="Z64" s="56">
        <v>57.5</v>
      </c>
      <c r="AA64" s="17">
        <v>34.5</v>
      </c>
      <c r="AB64" s="129">
        <v>34.5</v>
      </c>
      <c r="AC64" s="119">
        <v>7.4</v>
      </c>
      <c r="AD64" s="37">
        <v>7.4</v>
      </c>
      <c r="AE64" s="36">
        <v>4.625</v>
      </c>
      <c r="AF64" s="124">
        <v>4.625</v>
      </c>
      <c r="AG64" s="126" t="str">
        <f t="shared" si="11"/>
        <v>J</v>
      </c>
      <c r="AH64" s="69" t="str">
        <f t="shared" si="12"/>
        <v>J</v>
      </c>
      <c r="AI64" s="15" t="s">
        <v>136</v>
      </c>
    </row>
    <row r="65" spans="1:35" ht="12" customHeight="1" x14ac:dyDescent="0.2">
      <c r="A65" s="519" t="s">
        <v>20</v>
      </c>
      <c r="B65" s="520"/>
      <c r="C65" s="220">
        <v>1</v>
      </c>
      <c r="D65" s="228">
        <v>0</v>
      </c>
      <c r="E65" s="62">
        <v>4</v>
      </c>
      <c r="F65" s="63">
        <v>3</v>
      </c>
      <c r="G65" s="64">
        <v>4</v>
      </c>
      <c r="H65" s="133">
        <v>3</v>
      </c>
      <c r="I65" s="81">
        <v>46</v>
      </c>
      <c r="J65" s="56">
        <v>34.5</v>
      </c>
      <c r="K65" s="57">
        <v>46</v>
      </c>
      <c r="L65" s="121">
        <v>34.5</v>
      </c>
      <c r="M65" s="119">
        <v>7.25</v>
      </c>
      <c r="N65" s="37">
        <v>9.6666666666666661</v>
      </c>
      <c r="O65" s="36">
        <v>3.625</v>
      </c>
      <c r="P65" s="124">
        <v>4.833333333333333</v>
      </c>
      <c r="Q65" s="126" t="str">
        <f t="shared" si="8"/>
        <v>L</v>
      </c>
      <c r="R65" s="90" t="str">
        <f t="shared" si="9"/>
        <v>J</v>
      </c>
      <c r="S65" s="69" t="str">
        <f t="shared" si="10"/>
        <v>L</v>
      </c>
      <c r="T65" s="15" t="s">
        <v>137</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136</v>
      </c>
    </row>
    <row r="66" spans="1:35" ht="12" customHeight="1" x14ac:dyDescent="0.2">
      <c r="A66" s="583" t="s">
        <v>68</v>
      </c>
      <c r="B66" s="584"/>
      <c r="C66" s="221">
        <v>1</v>
      </c>
      <c r="D66" s="229">
        <v>1</v>
      </c>
      <c r="E66" s="191">
        <v>12</v>
      </c>
      <c r="F66" s="192">
        <v>10</v>
      </c>
      <c r="G66" s="193">
        <v>1</v>
      </c>
      <c r="H66" s="194">
        <v>1</v>
      </c>
      <c r="I66" s="195">
        <v>138</v>
      </c>
      <c r="J66" s="196">
        <v>115</v>
      </c>
      <c r="K66" s="197">
        <v>11.5</v>
      </c>
      <c r="L66" s="198">
        <v>11.5</v>
      </c>
      <c r="M66" s="199" t="s">
        <v>120</v>
      </c>
      <c r="N66" s="200" t="s">
        <v>120</v>
      </c>
      <c r="O66" s="200" t="s">
        <v>120</v>
      </c>
      <c r="P66" s="201" t="s">
        <v>120</v>
      </c>
      <c r="Q66" s="126" t="str">
        <f t="shared" si="8"/>
        <v>J</v>
      </c>
      <c r="R66" s="90" t="str">
        <f t="shared" si="9"/>
        <v>J</v>
      </c>
      <c r="S66" s="206" t="str">
        <f>IF(J66="","",IF(J66&gt;=I66-8,"J",IF(J66&lt;I66-8,"L")))</f>
        <v>L</v>
      </c>
      <c r="T66" s="202" t="s">
        <v>137</v>
      </c>
      <c r="U66" s="191">
        <v>12</v>
      </c>
      <c r="V66" s="192">
        <v>11</v>
      </c>
      <c r="W66" s="193">
        <v>1</v>
      </c>
      <c r="X66" s="194">
        <v>1</v>
      </c>
      <c r="Y66" s="195">
        <v>138</v>
      </c>
      <c r="Z66" s="196">
        <v>126.5</v>
      </c>
      <c r="AA66" s="203">
        <v>11.5</v>
      </c>
      <c r="AB66" s="204">
        <v>11.5</v>
      </c>
      <c r="AC66" s="199" t="s">
        <v>120</v>
      </c>
      <c r="AD66" s="200" t="s">
        <v>120</v>
      </c>
      <c r="AE66" s="200" t="s">
        <v>120</v>
      </c>
      <c r="AF66" s="201" t="s">
        <v>120</v>
      </c>
      <c r="AG66" s="205" t="str">
        <f>IF(Z66="","",IF(Z66&gt;=23,"J",IF(Z66&lt;23,"L")))</f>
        <v>J</v>
      </c>
      <c r="AH66" s="206" t="str">
        <f>IF(Z66="","",IF(Z66&gt;=Y66-8,"J",IF(Z66&lt;Y66-8,"L")))</f>
        <v>L</v>
      </c>
      <c r="AI66" s="202" t="s">
        <v>136</v>
      </c>
    </row>
    <row r="67" spans="1:35" ht="12" customHeight="1" thickBot="1" x14ac:dyDescent="0.25">
      <c r="A67" s="550" t="s">
        <v>97</v>
      </c>
      <c r="B67" s="5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587" t="s">
        <v>98</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9"/>
    </row>
    <row r="70" spans="1:35" ht="15.75" customHeight="1" thickBot="1" x14ac:dyDescent="0.25">
      <c r="A70" s="609" t="s">
        <v>0</v>
      </c>
      <c r="B70" s="610"/>
      <c r="C70" s="590" t="s">
        <v>60</v>
      </c>
      <c r="D70" s="591"/>
      <c r="E70" s="591"/>
      <c r="F70" s="591"/>
      <c r="G70" s="591"/>
      <c r="H70" s="591"/>
      <c r="I70" s="591"/>
      <c r="J70" s="591"/>
      <c r="K70" s="591"/>
      <c r="L70" s="591"/>
      <c r="M70" s="591"/>
      <c r="N70" s="591"/>
      <c r="O70" s="591"/>
      <c r="P70" s="591"/>
      <c r="Q70" s="591"/>
      <c r="R70" s="591"/>
      <c r="S70" s="591"/>
      <c r="T70" s="592"/>
      <c r="U70" s="464" t="s">
        <v>61</v>
      </c>
      <c r="V70" s="465"/>
      <c r="W70" s="465"/>
      <c r="X70" s="465"/>
      <c r="Y70" s="465"/>
      <c r="Z70" s="465"/>
      <c r="AA70" s="465"/>
      <c r="AB70" s="465"/>
      <c r="AC70" s="465"/>
      <c r="AD70" s="465"/>
      <c r="AE70" s="465"/>
      <c r="AF70" s="465"/>
      <c r="AG70" s="465"/>
      <c r="AH70" s="465"/>
      <c r="AI70" s="466"/>
    </row>
    <row r="71" spans="1:35" ht="69" customHeight="1" thickBot="1" x14ac:dyDescent="0.25">
      <c r="A71" s="611"/>
      <c r="B71" s="612"/>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613" t="s">
        <v>24</v>
      </c>
      <c r="B72" s="614"/>
      <c r="C72" s="219">
        <v>1</v>
      </c>
      <c r="D72" s="227">
        <v>1</v>
      </c>
      <c r="E72" s="87">
        <v>4</v>
      </c>
      <c r="F72" s="88">
        <v>4</v>
      </c>
      <c r="G72" s="89">
        <v>1</v>
      </c>
      <c r="H72" s="156">
        <v>1</v>
      </c>
      <c r="I72" s="52">
        <v>46</v>
      </c>
      <c r="J72" s="53">
        <v>46</v>
      </c>
      <c r="K72" s="54">
        <v>11.5</v>
      </c>
      <c r="L72" s="160">
        <v>11.5</v>
      </c>
      <c r="M72" s="146">
        <v>5</v>
      </c>
      <c r="N72" s="39">
        <v>5</v>
      </c>
      <c r="O72" s="38">
        <v>4</v>
      </c>
      <c r="P72" s="147">
        <v>4</v>
      </c>
      <c r="Q72" s="205" t="str">
        <f>IF(D72="","",IF(D72&gt;=C72,"J",IF(D72&lt;C72,"L")))</f>
        <v>J</v>
      </c>
      <c r="R72" s="90" t="str">
        <f>IF(J72="","",IF(J72&gt;=23,"J",IF(J72&lt;23,"L")))</f>
        <v>J</v>
      </c>
      <c r="S72" s="90" t="str">
        <f>IF(J72="","",IF(J72&gt;=I72-8,"J",IF(J72&lt;I72-8,"L")))</f>
        <v>J</v>
      </c>
      <c r="T72" s="68" t="s">
        <v>136</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136</v>
      </c>
    </row>
    <row r="73" spans="1:35" ht="12" customHeight="1" x14ac:dyDescent="0.2">
      <c r="A73" s="565" t="s">
        <v>25</v>
      </c>
      <c r="B73" s="566"/>
      <c r="C73" s="220">
        <v>0</v>
      </c>
      <c r="D73" s="228">
        <v>0</v>
      </c>
      <c r="E73" s="62">
        <v>3</v>
      </c>
      <c r="F73" s="63">
        <v>3</v>
      </c>
      <c r="G73" s="64">
        <v>0</v>
      </c>
      <c r="H73" s="157">
        <v>0</v>
      </c>
      <c r="I73" s="55">
        <v>34.5</v>
      </c>
      <c r="J73" s="56">
        <v>34.5</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136</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139</v>
      </c>
    </row>
    <row r="74" spans="1:35" ht="12" customHeight="1" x14ac:dyDescent="0.2">
      <c r="A74" s="565" t="s">
        <v>45</v>
      </c>
      <c r="B74" s="566"/>
      <c r="C74" s="220"/>
      <c r="D74" s="228"/>
      <c r="E74" s="62">
        <v>6</v>
      </c>
      <c r="F74" s="63">
        <v>6</v>
      </c>
      <c r="G74" s="64">
        <v>0</v>
      </c>
      <c r="H74" s="157">
        <v>1</v>
      </c>
      <c r="I74" s="55">
        <v>69</v>
      </c>
      <c r="J74" s="56">
        <v>69</v>
      </c>
      <c r="K74" s="57">
        <v>0</v>
      </c>
      <c r="L74" s="161">
        <v>11.5</v>
      </c>
      <c r="M74" s="148" t="s">
        <v>120</v>
      </c>
      <c r="N74" s="40" t="s">
        <v>120</v>
      </c>
      <c r="O74" s="40" t="s">
        <v>120</v>
      </c>
      <c r="P74" s="149" t="s">
        <v>120</v>
      </c>
      <c r="Q74" s="166" t="s">
        <v>120</v>
      </c>
      <c r="R74" s="90" t="str">
        <f>IF(J74="","",IF(J74&gt;=23,"J",IF(J74&lt;23,"L")))</f>
        <v>J</v>
      </c>
      <c r="S74" s="69" t="str">
        <f>IF(J74="","",IF(J74&gt;=I74-8,"J",IF(J74&lt;I74-8,"L")))</f>
        <v>J</v>
      </c>
      <c r="T74" s="15" t="s">
        <v>136</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136</v>
      </c>
    </row>
    <row r="75" spans="1:35" ht="12" customHeight="1" x14ac:dyDescent="0.2">
      <c r="A75" s="565" t="s">
        <v>26</v>
      </c>
      <c r="B75" s="566"/>
      <c r="C75" s="220"/>
      <c r="D75" s="228"/>
      <c r="E75" s="62">
        <v>7</v>
      </c>
      <c r="F75" s="63">
        <v>5</v>
      </c>
      <c r="G75" s="64">
        <v>2</v>
      </c>
      <c r="H75" s="157">
        <v>3</v>
      </c>
      <c r="I75" s="55">
        <v>80.5</v>
      </c>
      <c r="J75" s="56">
        <v>57.5</v>
      </c>
      <c r="K75" s="57">
        <v>23</v>
      </c>
      <c r="L75" s="161">
        <v>34.5</v>
      </c>
      <c r="M75" s="148" t="s">
        <v>120</v>
      </c>
      <c r="N75" s="40" t="s">
        <v>120</v>
      </c>
      <c r="O75" s="40" t="s">
        <v>120</v>
      </c>
      <c r="P75" s="149" t="s">
        <v>120</v>
      </c>
      <c r="Q75" s="166" t="s">
        <v>120</v>
      </c>
      <c r="R75" s="90" t="str">
        <f>IF(J75="","",IF(J75&gt;=23,"J",IF(J75&lt;23,"L")))</f>
        <v>J</v>
      </c>
      <c r="S75" s="69" t="str">
        <f>IF(J75="","",IF(J75&gt;=I75-8,"J",IF(J75&lt;I75-8,"L")))</f>
        <v>L</v>
      </c>
      <c r="T75" s="15" t="s">
        <v>136</v>
      </c>
      <c r="U75" s="62">
        <v>6</v>
      </c>
      <c r="V75" s="63">
        <v>5</v>
      </c>
      <c r="W75" s="64">
        <v>1</v>
      </c>
      <c r="X75" s="157">
        <v>1</v>
      </c>
      <c r="Y75" s="55">
        <v>69</v>
      </c>
      <c r="Z75" s="56">
        <v>57.5</v>
      </c>
      <c r="AA75" s="17">
        <v>11.5</v>
      </c>
      <c r="AB75" s="144">
        <v>11.5</v>
      </c>
      <c r="AC75" s="148" t="s">
        <v>120</v>
      </c>
      <c r="AD75" s="40" t="s">
        <v>120</v>
      </c>
      <c r="AE75" s="40" t="s">
        <v>120</v>
      </c>
      <c r="AF75" s="149" t="s">
        <v>120</v>
      </c>
      <c r="AG75" s="165" t="str">
        <f>IF(Z75="","",IF(Z75&gt;=23,"J",IF(Z75&lt;23,"L")))</f>
        <v>J</v>
      </c>
      <c r="AH75" s="69" t="str">
        <f>IF(Z75="","",IF(Z75&gt;=Y75-8,"J",IF(Z75&lt;Y75-8,"L")))</f>
        <v>L</v>
      </c>
      <c r="AI75" s="15" t="s">
        <v>136</v>
      </c>
    </row>
    <row r="76" spans="1:35" ht="12" customHeight="1" x14ac:dyDescent="0.2">
      <c r="A76" s="565" t="s">
        <v>27</v>
      </c>
      <c r="B76" s="566"/>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136</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136</v>
      </c>
    </row>
    <row r="77" spans="1:35" ht="12" customHeight="1" x14ac:dyDescent="0.2">
      <c r="A77" s="565" t="s">
        <v>53</v>
      </c>
      <c r="B77" s="566"/>
      <c r="C77" s="220"/>
      <c r="D77" s="228"/>
      <c r="E77" s="62">
        <v>9</v>
      </c>
      <c r="F77" s="63">
        <v>7</v>
      </c>
      <c r="G77" s="64">
        <v>2</v>
      </c>
      <c r="H77" s="157">
        <v>2</v>
      </c>
      <c r="I77" s="153">
        <v>99.5</v>
      </c>
      <c r="J77" s="19">
        <v>80.5</v>
      </c>
      <c r="K77" s="17">
        <v>23</v>
      </c>
      <c r="L77" s="145">
        <v>23</v>
      </c>
      <c r="M77" s="148" t="s">
        <v>120</v>
      </c>
      <c r="N77" s="40" t="s">
        <v>120</v>
      </c>
      <c r="O77" s="40" t="s">
        <v>120</v>
      </c>
      <c r="P77" s="149" t="s">
        <v>120</v>
      </c>
      <c r="Q77" s="183" t="s">
        <v>120</v>
      </c>
      <c r="R77" s="166" t="s">
        <v>120</v>
      </c>
      <c r="S77" s="75" t="s">
        <v>120</v>
      </c>
      <c r="T77" s="15" t="s">
        <v>137</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136</v>
      </c>
    </row>
    <row r="78" spans="1:35" ht="12" customHeight="1" x14ac:dyDescent="0.2">
      <c r="A78" s="565" t="s">
        <v>54</v>
      </c>
      <c r="B78" s="566"/>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136</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136</v>
      </c>
    </row>
    <row r="79" spans="1:35" ht="12" customHeight="1" x14ac:dyDescent="0.2">
      <c r="A79" s="565" t="s">
        <v>55</v>
      </c>
      <c r="B79" s="566"/>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136</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136</v>
      </c>
    </row>
    <row r="80" spans="1:35" ht="12" customHeight="1" x14ac:dyDescent="0.2">
      <c r="A80" s="565" t="s">
        <v>130</v>
      </c>
      <c r="B80" s="566"/>
      <c r="C80" s="220"/>
      <c r="D80" s="228"/>
      <c r="E80" s="62">
        <v>5</v>
      </c>
      <c r="F80" s="63">
        <v>5</v>
      </c>
      <c r="G80" s="64">
        <v>2</v>
      </c>
      <c r="H80" s="157">
        <v>2.2999999999999998</v>
      </c>
      <c r="I80" s="153">
        <v>57.5</v>
      </c>
      <c r="J80" s="19">
        <v>57.5</v>
      </c>
      <c r="K80" s="17">
        <v>23</v>
      </c>
      <c r="L80" s="145">
        <v>26.5</v>
      </c>
      <c r="M80" s="148" t="s">
        <v>120</v>
      </c>
      <c r="N80" s="40" t="s">
        <v>120</v>
      </c>
      <c r="O80" s="40" t="s">
        <v>120</v>
      </c>
      <c r="P80" s="149" t="s">
        <v>120</v>
      </c>
      <c r="Q80" s="183" t="s">
        <v>120</v>
      </c>
      <c r="R80" s="166" t="s">
        <v>120</v>
      </c>
      <c r="S80" s="75" t="s">
        <v>120</v>
      </c>
      <c r="T80" s="15" t="s">
        <v>136</v>
      </c>
      <c r="U80" s="62">
        <v>4</v>
      </c>
      <c r="V80" s="63">
        <v>4</v>
      </c>
      <c r="W80" s="64">
        <v>2</v>
      </c>
      <c r="X80" s="157">
        <v>1</v>
      </c>
      <c r="Y80" s="55">
        <v>46</v>
      </c>
      <c r="Z80" s="18">
        <v>46</v>
      </c>
      <c r="AA80" s="17">
        <v>23</v>
      </c>
      <c r="AB80" s="145">
        <v>11.5</v>
      </c>
      <c r="AC80" s="148" t="s">
        <v>120</v>
      </c>
      <c r="AD80" s="40" t="s">
        <v>120</v>
      </c>
      <c r="AE80" s="40" t="s">
        <v>120</v>
      </c>
      <c r="AF80" s="149" t="s">
        <v>120</v>
      </c>
      <c r="AG80" s="166" t="s">
        <v>120</v>
      </c>
      <c r="AH80" s="75" t="s">
        <v>120</v>
      </c>
      <c r="AI80" s="15" t="s">
        <v>136</v>
      </c>
    </row>
    <row r="81" spans="1:35" ht="12" hidden="1" customHeight="1" x14ac:dyDescent="0.2">
      <c r="A81" s="565" t="s">
        <v>56</v>
      </c>
      <c r="B81" s="566"/>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595" t="s">
        <v>92</v>
      </c>
      <c r="B82" s="596"/>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595" t="s">
        <v>94</v>
      </c>
      <c r="B83" s="596"/>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593" t="s">
        <v>93</v>
      </c>
      <c r="B84" s="594"/>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395" t="s">
        <v>37</v>
      </c>
      <c r="B86" s="396"/>
      <c r="C86" s="396"/>
      <c r="D86" s="396"/>
      <c r="E86" s="396"/>
      <c r="F86" s="396"/>
      <c r="G86" s="396"/>
      <c r="H86" s="396"/>
      <c r="I86" s="396"/>
      <c r="J86" s="396"/>
      <c r="K86" s="396"/>
      <c r="L86" s="396"/>
      <c r="M86" s="396"/>
      <c r="N86" s="396"/>
      <c r="O86" s="396"/>
      <c r="P86" s="396"/>
      <c r="Q86" s="396"/>
      <c r="R86" s="396"/>
      <c r="S86" s="396"/>
      <c r="T86" s="396"/>
      <c r="U86" s="396"/>
      <c r="V86" s="396"/>
      <c r="W86" s="396"/>
      <c r="X86" s="397"/>
      <c r="Y86" s="51"/>
      <c r="Z86" s="12"/>
      <c r="AA86" s="12"/>
      <c r="AB86" s="12"/>
      <c r="AC86" s="12"/>
      <c r="AD86" s="12"/>
      <c r="AE86" s="12"/>
      <c r="AF86" s="12"/>
      <c r="AG86" s="12"/>
      <c r="AH86" s="12"/>
      <c r="AI86" s="12"/>
    </row>
    <row r="87" spans="1:35" ht="15.75" hidden="1" customHeight="1" thickBot="1" x14ac:dyDescent="0.25">
      <c r="A87" s="597" t="s">
        <v>0</v>
      </c>
      <c r="B87" s="598"/>
      <c r="C87" s="440" t="s">
        <v>60</v>
      </c>
      <c r="D87" s="441"/>
      <c r="E87" s="441"/>
      <c r="F87" s="441"/>
      <c r="G87" s="441"/>
      <c r="H87" s="441"/>
      <c r="I87" s="441"/>
      <c r="J87" s="441"/>
      <c r="K87" s="441"/>
      <c r="L87" s="441"/>
      <c r="M87" s="441"/>
      <c r="N87" s="441"/>
      <c r="O87" s="441"/>
      <c r="P87" s="441"/>
      <c r="Q87" s="441"/>
      <c r="R87" s="441"/>
      <c r="S87" s="441"/>
      <c r="T87" s="441"/>
      <c r="U87" s="441"/>
      <c r="V87" s="441"/>
      <c r="W87" s="442" t="s">
        <v>61</v>
      </c>
      <c r="X87" s="443"/>
      <c r="Y87" s="231"/>
      <c r="Z87" s="12"/>
      <c r="AA87" s="12"/>
      <c r="AB87" s="12"/>
      <c r="AC87" s="12"/>
      <c r="AD87" s="12"/>
      <c r="AE87" s="12"/>
      <c r="AF87" s="12"/>
      <c r="AG87" s="12"/>
      <c r="AH87" s="12"/>
      <c r="AI87" s="12"/>
    </row>
    <row r="88" spans="1:35" ht="15" hidden="1" customHeight="1" x14ac:dyDescent="0.2">
      <c r="A88" s="599"/>
      <c r="B88" s="600"/>
      <c r="C88" s="580" t="s">
        <v>88</v>
      </c>
      <c r="D88" s="428"/>
      <c r="E88" s="428"/>
      <c r="F88" s="581"/>
      <c r="G88" s="581"/>
      <c r="H88" s="581"/>
      <c r="I88" s="581"/>
      <c r="J88" s="581"/>
      <c r="K88" s="581"/>
      <c r="L88" s="581"/>
      <c r="M88" s="426" t="s">
        <v>89</v>
      </c>
      <c r="N88" s="427"/>
      <c r="O88" s="427"/>
      <c r="P88" s="427"/>
      <c r="Q88" s="427"/>
      <c r="R88" s="427"/>
      <c r="S88" s="427"/>
      <c r="T88" s="428"/>
      <c r="U88" s="436" t="s">
        <v>90</v>
      </c>
      <c r="V88" s="437"/>
      <c r="W88" s="444" t="s">
        <v>66</v>
      </c>
      <c r="X88" s="414"/>
      <c r="Y88" s="232"/>
      <c r="Z88" s="12"/>
      <c r="AA88" s="12"/>
      <c r="AB88" s="12"/>
      <c r="AC88" s="12"/>
      <c r="AD88" s="12"/>
      <c r="AE88" s="12"/>
      <c r="AF88" s="12"/>
      <c r="AG88" s="12"/>
      <c r="AH88" s="12"/>
      <c r="AI88" s="12"/>
    </row>
    <row r="89" spans="1:35" ht="45.75" hidden="1" customHeight="1" thickBot="1" x14ac:dyDescent="0.25">
      <c r="A89" s="601"/>
      <c r="B89" s="602"/>
      <c r="C89" s="473" t="s">
        <v>85</v>
      </c>
      <c r="D89" s="450"/>
      <c r="E89" s="450"/>
      <c r="F89" s="474"/>
      <c r="G89" s="474" t="s">
        <v>86</v>
      </c>
      <c r="H89" s="474"/>
      <c r="I89" s="474" t="s">
        <v>113</v>
      </c>
      <c r="J89" s="474"/>
      <c r="K89" s="474" t="s">
        <v>114</v>
      </c>
      <c r="L89" s="474"/>
      <c r="M89" s="474" t="s">
        <v>85</v>
      </c>
      <c r="N89" s="474"/>
      <c r="O89" s="474" t="s">
        <v>86</v>
      </c>
      <c r="P89" s="474"/>
      <c r="Q89" s="471" t="s">
        <v>113</v>
      </c>
      <c r="R89" s="471"/>
      <c r="S89" s="398" t="s">
        <v>114</v>
      </c>
      <c r="T89" s="406"/>
      <c r="U89" s="438"/>
      <c r="V89" s="439"/>
      <c r="W89" s="445"/>
      <c r="X89" s="416"/>
      <c r="Y89" s="232"/>
      <c r="Z89" s="12"/>
      <c r="AA89" s="12"/>
      <c r="AB89" s="12"/>
      <c r="AC89" s="12"/>
      <c r="AD89" s="12"/>
      <c r="AE89" s="12"/>
      <c r="AF89" s="12"/>
      <c r="AG89" s="12"/>
      <c r="AH89" s="12"/>
      <c r="AI89" s="12"/>
    </row>
    <row r="90" spans="1:35" ht="12" hidden="1" customHeight="1" x14ac:dyDescent="0.2">
      <c r="A90" s="607" t="s">
        <v>38</v>
      </c>
      <c r="B90" s="608"/>
      <c r="C90" s="475">
        <v>0</v>
      </c>
      <c r="D90" s="476"/>
      <c r="E90" s="476"/>
      <c r="F90" s="472"/>
      <c r="G90" s="477">
        <v>0</v>
      </c>
      <c r="H90" s="477"/>
      <c r="I90" s="472">
        <v>0</v>
      </c>
      <c r="J90" s="472"/>
      <c r="K90" s="538">
        <v>0</v>
      </c>
      <c r="L90" s="538"/>
      <c r="M90" s="472">
        <v>0</v>
      </c>
      <c r="N90" s="472"/>
      <c r="O90" s="477">
        <v>0</v>
      </c>
      <c r="P90" s="477"/>
      <c r="Q90" s="472">
        <v>0</v>
      </c>
      <c r="R90" s="472"/>
      <c r="S90" s="411">
        <v>0</v>
      </c>
      <c r="T90" s="412"/>
      <c r="U90" s="455">
        <v>0</v>
      </c>
      <c r="V90" s="463"/>
      <c r="W90" s="446" t="s">
        <v>132</v>
      </c>
      <c r="X90" s="418"/>
      <c r="Y90" s="233"/>
      <c r="Z90" s="12"/>
      <c r="AA90" s="12"/>
      <c r="AB90" s="12"/>
      <c r="AC90" s="12"/>
      <c r="AD90" s="12"/>
      <c r="AE90" s="12"/>
      <c r="AF90" s="12"/>
      <c r="AG90" s="12"/>
      <c r="AH90" s="12"/>
      <c r="AI90" s="12"/>
    </row>
    <row r="91" spans="1:35" ht="12" hidden="1" customHeight="1" x14ac:dyDescent="0.2">
      <c r="A91" s="605" t="s">
        <v>15</v>
      </c>
      <c r="B91" s="606"/>
      <c r="C91" s="429">
        <v>0</v>
      </c>
      <c r="D91" s="430"/>
      <c r="E91" s="430"/>
      <c r="F91" s="431"/>
      <c r="G91" s="435">
        <v>0</v>
      </c>
      <c r="H91" s="435"/>
      <c r="I91" s="431">
        <v>0</v>
      </c>
      <c r="J91" s="431"/>
      <c r="K91" s="435">
        <v>0</v>
      </c>
      <c r="L91" s="435"/>
      <c r="M91" s="431">
        <v>0</v>
      </c>
      <c r="N91" s="431"/>
      <c r="O91" s="435">
        <v>0</v>
      </c>
      <c r="P91" s="435"/>
      <c r="Q91" s="431">
        <v>0</v>
      </c>
      <c r="R91" s="431"/>
      <c r="S91" s="409">
        <v>0</v>
      </c>
      <c r="T91" s="410"/>
      <c r="U91" s="453">
        <v>0</v>
      </c>
      <c r="V91" s="458"/>
      <c r="W91" s="447"/>
      <c r="X91" s="420"/>
      <c r="Y91" s="233"/>
      <c r="Z91" s="12"/>
      <c r="AA91" s="12"/>
      <c r="AB91" s="12"/>
      <c r="AC91" s="12"/>
      <c r="AD91" s="12"/>
      <c r="AE91" s="12"/>
      <c r="AF91" s="12"/>
      <c r="AG91" s="12"/>
      <c r="AH91" s="12"/>
      <c r="AI91" s="12"/>
    </row>
    <row r="92" spans="1:35" ht="12" hidden="1" customHeight="1" x14ac:dyDescent="0.2">
      <c r="A92" s="605" t="s">
        <v>39</v>
      </c>
      <c r="B92" s="606"/>
      <c r="C92" s="429">
        <v>0</v>
      </c>
      <c r="D92" s="430"/>
      <c r="E92" s="430"/>
      <c r="F92" s="431"/>
      <c r="G92" s="461">
        <v>0</v>
      </c>
      <c r="H92" s="461"/>
      <c r="I92" s="431">
        <v>0</v>
      </c>
      <c r="J92" s="431"/>
      <c r="K92" s="435">
        <v>0</v>
      </c>
      <c r="L92" s="435"/>
      <c r="M92" s="431">
        <v>0</v>
      </c>
      <c r="N92" s="431"/>
      <c r="O92" s="461">
        <v>0</v>
      </c>
      <c r="P92" s="461"/>
      <c r="Q92" s="431">
        <v>0</v>
      </c>
      <c r="R92" s="431"/>
      <c r="S92" s="409">
        <v>0</v>
      </c>
      <c r="T92" s="410"/>
      <c r="U92" s="453">
        <v>0</v>
      </c>
      <c r="V92" s="458"/>
      <c r="W92" s="447"/>
      <c r="X92" s="420"/>
      <c r="Y92" s="233"/>
      <c r="Z92" s="12"/>
      <c r="AA92" s="12"/>
      <c r="AB92" s="12"/>
      <c r="AC92" s="12"/>
      <c r="AD92" s="12"/>
      <c r="AE92" s="12"/>
      <c r="AF92" s="12"/>
      <c r="AG92" s="12"/>
      <c r="AH92" s="12"/>
      <c r="AI92" s="12"/>
    </row>
    <row r="93" spans="1:35" ht="12" hidden="1" customHeight="1" x14ac:dyDescent="0.2">
      <c r="A93" s="605" t="s">
        <v>40</v>
      </c>
      <c r="B93" s="606"/>
      <c r="C93" s="429">
        <v>0</v>
      </c>
      <c r="D93" s="430"/>
      <c r="E93" s="430"/>
      <c r="F93" s="431"/>
      <c r="G93" s="461">
        <v>0</v>
      </c>
      <c r="H93" s="461"/>
      <c r="I93" s="431">
        <v>0</v>
      </c>
      <c r="J93" s="431"/>
      <c r="K93" s="435">
        <v>0</v>
      </c>
      <c r="L93" s="435"/>
      <c r="M93" s="431">
        <v>0</v>
      </c>
      <c r="N93" s="431"/>
      <c r="O93" s="461">
        <v>0</v>
      </c>
      <c r="P93" s="461"/>
      <c r="Q93" s="431">
        <v>0</v>
      </c>
      <c r="R93" s="431"/>
      <c r="S93" s="409">
        <v>0</v>
      </c>
      <c r="T93" s="410"/>
      <c r="U93" s="453">
        <v>0</v>
      </c>
      <c r="V93" s="458"/>
      <c r="W93" s="447"/>
      <c r="X93" s="420"/>
      <c r="Y93" s="233"/>
      <c r="Z93" s="12"/>
      <c r="AA93" s="12"/>
      <c r="AB93" s="12"/>
      <c r="AC93" s="12"/>
      <c r="AD93" s="12"/>
      <c r="AE93" s="12"/>
      <c r="AF93" s="12"/>
      <c r="AG93" s="12"/>
      <c r="AH93" s="12"/>
      <c r="AI93" s="12"/>
    </row>
    <row r="94" spans="1:35" ht="12" hidden="1" customHeight="1" x14ac:dyDescent="0.2">
      <c r="A94" s="605" t="s">
        <v>41</v>
      </c>
      <c r="B94" s="606"/>
      <c r="C94" s="429">
        <v>0</v>
      </c>
      <c r="D94" s="430"/>
      <c r="E94" s="430"/>
      <c r="F94" s="431"/>
      <c r="G94" s="461">
        <v>0</v>
      </c>
      <c r="H94" s="461"/>
      <c r="I94" s="431">
        <v>0</v>
      </c>
      <c r="J94" s="431"/>
      <c r="K94" s="461">
        <v>0</v>
      </c>
      <c r="L94" s="461"/>
      <c r="M94" s="431">
        <v>0</v>
      </c>
      <c r="N94" s="431"/>
      <c r="O94" s="461">
        <v>0</v>
      </c>
      <c r="P94" s="461"/>
      <c r="Q94" s="431">
        <v>0</v>
      </c>
      <c r="R94" s="431"/>
      <c r="S94" s="459">
        <v>0</v>
      </c>
      <c r="T94" s="460"/>
      <c r="U94" s="453">
        <v>0</v>
      </c>
      <c r="V94" s="458"/>
      <c r="W94" s="447"/>
      <c r="X94" s="420"/>
      <c r="Y94" s="233"/>
      <c r="Z94" s="12"/>
      <c r="AA94" s="12"/>
      <c r="AB94" s="12"/>
      <c r="AC94" s="12"/>
      <c r="AD94" s="12"/>
      <c r="AE94" s="12"/>
      <c r="AF94" s="12"/>
      <c r="AG94" s="12"/>
      <c r="AH94" s="12"/>
      <c r="AI94" s="12"/>
    </row>
    <row r="95" spans="1:35" ht="12" hidden="1" customHeight="1" x14ac:dyDescent="0.2">
      <c r="A95" s="605" t="s">
        <v>100</v>
      </c>
      <c r="B95" s="606"/>
      <c r="C95" s="429">
        <v>0</v>
      </c>
      <c r="D95" s="430"/>
      <c r="E95" s="430"/>
      <c r="F95" s="431"/>
      <c r="G95" s="461">
        <v>0</v>
      </c>
      <c r="H95" s="461"/>
      <c r="I95" s="431">
        <v>0</v>
      </c>
      <c r="J95" s="431"/>
      <c r="K95" s="435">
        <v>0</v>
      </c>
      <c r="L95" s="435"/>
      <c r="M95" s="431">
        <v>0</v>
      </c>
      <c r="N95" s="431"/>
      <c r="O95" s="461">
        <v>0</v>
      </c>
      <c r="P95" s="461"/>
      <c r="Q95" s="431">
        <v>0</v>
      </c>
      <c r="R95" s="431"/>
      <c r="S95" s="409">
        <v>0</v>
      </c>
      <c r="T95" s="410"/>
      <c r="U95" s="453">
        <v>0</v>
      </c>
      <c r="V95" s="458"/>
      <c r="W95" s="447"/>
      <c r="X95" s="420"/>
      <c r="Y95" s="233"/>
      <c r="Z95" s="12"/>
      <c r="AA95" s="12"/>
      <c r="AB95" s="12"/>
      <c r="AC95" s="12"/>
      <c r="AD95" s="12"/>
      <c r="AE95" s="12"/>
      <c r="AF95" s="12"/>
      <c r="AG95" s="12"/>
      <c r="AH95" s="12"/>
      <c r="AI95" s="12"/>
    </row>
    <row r="96" spans="1:35" ht="12" hidden="1" customHeight="1" x14ac:dyDescent="0.2">
      <c r="A96" s="605" t="s">
        <v>42</v>
      </c>
      <c r="B96" s="606"/>
      <c r="C96" s="429">
        <v>0</v>
      </c>
      <c r="D96" s="430"/>
      <c r="E96" s="430"/>
      <c r="F96" s="431"/>
      <c r="G96" s="461">
        <v>0</v>
      </c>
      <c r="H96" s="461"/>
      <c r="I96" s="431">
        <v>0</v>
      </c>
      <c r="J96" s="431"/>
      <c r="K96" s="435">
        <v>0</v>
      </c>
      <c r="L96" s="435"/>
      <c r="M96" s="431">
        <v>0</v>
      </c>
      <c r="N96" s="431"/>
      <c r="O96" s="461">
        <v>0</v>
      </c>
      <c r="P96" s="461"/>
      <c r="Q96" s="431">
        <v>0</v>
      </c>
      <c r="R96" s="431"/>
      <c r="S96" s="409">
        <v>0</v>
      </c>
      <c r="T96" s="410"/>
      <c r="U96" s="453">
        <v>0</v>
      </c>
      <c r="V96" s="458"/>
      <c r="W96" s="447"/>
      <c r="X96" s="420"/>
      <c r="Y96" s="233"/>
      <c r="Z96" s="12"/>
      <c r="AA96" s="12"/>
      <c r="AB96" s="12"/>
      <c r="AC96" s="12"/>
      <c r="AD96" s="12"/>
      <c r="AE96" s="12"/>
      <c r="AF96" s="12"/>
      <c r="AG96" s="12"/>
      <c r="AH96" s="12"/>
      <c r="AI96" s="12"/>
    </row>
    <row r="97" spans="1:35" ht="12" hidden="1" customHeight="1" x14ac:dyDescent="0.2">
      <c r="A97" s="605" t="s">
        <v>23</v>
      </c>
      <c r="B97" s="606"/>
      <c r="C97" s="429">
        <v>0</v>
      </c>
      <c r="D97" s="430"/>
      <c r="E97" s="430"/>
      <c r="F97" s="431"/>
      <c r="G97" s="461">
        <v>0</v>
      </c>
      <c r="H97" s="461"/>
      <c r="I97" s="431">
        <v>0</v>
      </c>
      <c r="J97" s="431"/>
      <c r="K97" s="461">
        <v>0</v>
      </c>
      <c r="L97" s="461"/>
      <c r="M97" s="431">
        <v>0</v>
      </c>
      <c r="N97" s="431"/>
      <c r="O97" s="461">
        <v>0</v>
      </c>
      <c r="P97" s="461"/>
      <c r="Q97" s="431">
        <v>0</v>
      </c>
      <c r="R97" s="431"/>
      <c r="S97" s="459">
        <v>0</v>
      </c>
      <c r="T97" s="460"/>
      <c r="U97" s="453">
        <v>0</v>
      </c>
      <c r="V97" s="458"/>
      <c r="W97" s="447"/>
      <c r="X97" s="420"/>
      <c r="Y97" s="233"/>
      <c r="Z97" s="12"/>
      <c r="AA97" s="12"/>
      <c r="AB97" s="12"/>
      <c r="AC97" s="12"/>
      <c r="AD97" s="12"/>
      <c r="AE97" s="12"/>
      <c r="AF97" s="12"/>
      <c r="AG97" s="12"/>
      <c r="AH97" s="12"/>
      <c r="AI97" s="12"/>
    </row>
    <row r="98" spans="1:35" ht="12" hidden="1" customHeight="1" thickBot="1" x14ac:dyDescent="0.25">
      <c r="A98" s="603" t="s">
        <v>43</v>
      </c>
      <c r="B98" s="604"/>
      <c r="C98" s="432">
        <v>0</v>
      </c>
      <c r="D98" s="433"/>
      <c r="E98" s="433"/>
      <c r="F98" s="434"/>
      <c r="G98" s="462">
        <v>0</v>
      </c>
      <c r="H98" s="462"/>
      <c r="I98" s="434">
        <v>0</v>
      </c>
      <c r="J98" s="434"/>
      <c r="K98" s="539">
        <v>0</v>
      </c>
      <c r="L98" s="539"/>
      <c r="M98" s="434">
        <v>0</v>
      </c>
      <c r="N98" s="434"/>
      <c r="O98" s="462">
        <v>0</v>
      </c>
      <c r="P98" s="462"/>
      <c r="Q98" s="434">
        <v>0</v>
      </c>
      <c r="R98" s="434"/>
      <c r="S98" s="407">
        <v>0</v>
      </c>
      <c r="T98" s="408"/>
      <c r="U98" s="451">
        <v>0</v>
      </c>
      <c r="V98" s="457"/>
      <c r="W98" s="448"/>
      <c r="X98" s="422"/>
      <c r="Y98" s="233"/>
      <c r="Z98" s="12"/>
      <c r="AA98" s="12"/>
      <c r="AB98" s="12"/>
      <c r="AC98" s="12"/>
      <c r="AD98" s="12"/>
      <c r="AE98" s="12"/>
      <c r="AF98" s="12"/>
      <c r="AG98" s="12"/>
      <c r="AH98" s="12"/>
      <c r="AI98" s="12"/>
    </row>
    <row r="99" spans="1:35" ht="18" hidden="1" customHeight="1" thickBot="1" x14ac:dyDescent="0.25">
      <c r="A99" s="423" t="s">
        <v>87</v>
      </c>
      <c r="B99" s="424"/>
      <c r="C99" s="424"/>
      <c r="D99" s="424"/>
      <c r="E99" s="424"/>
      <c r="F99" s="424"/>
      <c r="G99" s="424"/>
      <c r="H99" s="424"/>
      <c r="I99" s="424"/>
      <c r="J99" s="424"/>
      <c r="K99" s="424"/>
      <c r="L99" s="424"/>
      <c r="M99" s="424"/>
      <c r="N99" s="424"/>
      <c r="O99" s="424"/>
      <c r="P99" s="424"/>
      <c r="Q99" s="424"/>
      <c r="R99" s="424"/>
      <c r="S99" s="424"/>
      <c r="T99" s="424"/>
      <c r="U99" s="424"/>
      <c r="V99" s="424"/>
      <c r="W99" s="424"/>
      <c r="X99" s="425"/>
      <c r="Y99" s="51"/>
      <c r="Z99" s="12"/>
      <c r="AA99" s="12"/>
      <c r="AB99" s="12"/>
      <c r="AC99" s="12"/>
      <c r="AD99" s="12"/>
      <c r="AE99" s="12"/>
      <c r="AF99" s="12"/>
      <c r="AG99" s="12"/>
      <c r="AH99" s="12"/>
      <c r="AI99" s="12"/>
    </row>
    <row r="100" spans="1:35" ht="15.75" hidden="1" customHeight="1" thickBot="1" x14ac:dyDescent="0.25">
      <c r="A100" s="597" t="s">
        <v>0</v>
      </c>
      <c r="B100" s="598"/>
      <c r="C100" s="440" t="s">
        <v>60</v>
      </c>
      <c r="D100" s="441"/>
      <c r="E100" s="441"/>
      <c r="F100" s="441"/>
      <c r="G100" s="441"/>
      <c r="H100" s="441"/>
      <c r="I100" s="441"/>
      <c r="J100" s="441"/>
      <c r="K100" s="441"/>
      <c r="L100" s="441"/>
      <c r="M100" s="441"/>
      <c r="N100" s="441"/>
      <c r="O100" s="441"/>
      <c r="P100" s="441"/>
      <c r="Q100" s="441"/>
      <c r="R100" s="441"/>
      <c r="S100" s="441"/>
      <c r="T100" s="441"/>
      <c r="U100" s="441"/>
      <c r="V100" s="441"/>
      <c r="W100" s="442" t="s">
        <v>61</v>
      </c>
      <c r="X100" s="443"/>
      <c r="Y100" s="231"/>
      <c r="Z100" s="12"/>
      <c r="AA100" s="12"/>
      <c r="AB100" s="12"/>
      <c r="AC100" s="12"/>
      <c r="AD100" s="12"/>
      <c r="AE100" s="12"/>
      <c r="AF100" s="12"/>
      <c r="AG100" s="12"/>
      <c r="AH100" s="12"/>
      <c r="AI100" s="12"/>
    </row>
    <row r="101" spans="1:35" ht="15" hidden="1" customHeight="1" x14ac:dyDescent="0.2">
      <c r="A101" s="599"/>
      <c r="B101" s="600"/>
      <c r="C101" s="580" t="s">
        <v>88</v>
      </c>
      <c r="D101" s="428"/>
      <c r="E101" s="428"/>
      <c r="F101" s="581"/>
      <c r="G101" s="581"/>
      <c r="H101" s="581"/>
      <c r="I101" s="581"/>
      <c r="J101" s="581"/>
      <c r="K101" s="581"/>
      <c r="L101" s="581"/>
      <c r="M101" s="426" t="s">
        <v>89</v>
      </c>
      <c r="N101" s="427"/>
      <c r="O101" s="427"/>
      <c r="P101" s="427"/>
      <c r="Q101" s="427"/>
      <c r="R101" s="427"/>
      <c r="S101" s="427"/>
      <c r="T101" s="428"/>
      <c r="U101" s="436" t="s">
        <v>90</v>
      </c>
      <c r="V101" s="449"/>
      <c r="W101" s="413" t="s">
        <v>66</v>
      </c>
      <c r="X101" s="414"/>
      <c r="Y101" s="232"/>
      <c r="Z101" s="12"/>
      <c r="AA101" s="12"/>
      <c r="AB101" s="12"/>
      <c r="AC101" s="12"/>
      <c r="AD101" s="12"/>
      <c r="AE101" s="12"/>
      <c r="AF101" s="12"/>
      <c r="AG101" s="12"/>
      <c r="AH101" s="12"/>
      <c r="AI101" s="12"/>
    </row>
    <row r="102" spans="1:35" ht="45.75" hidden="1" customHeight="1" thickBot="1" x14ac:dyDescent="0.25">
      <c r="A102" s="601"/>
      <c r="B102" s="602"/>
      <c r="C102" s="582" t="s">
        <v>85</v>
      </c>
      <c r="D102" s="406"/>
      <c r="E102" s="406"/>
      <c r="F102" s="471"/>
      <c r="G102" s="471" t="s">
        <v>86</v>
      </c>
      <c r="H102" s="471"/>
      <c r="I102" s="471" t="s">
        <v>113</v>
      </c>
      <c r="J102" s="471"/>
      <c r="K102" s="471" t="s">
        <v>114</v>
      </c>
      <c r="L102" s="471"/>
      <c r="M102" s="471" t="s">
        <v>85</v>
      </c>
      <c r="N102" s="471"/>
      <c r="O102" s="471" t="s">
        <v>86</v>
      </c>
      <c r="P102" s="471"/>
      <c r="Q102" s="398" t="s">
        <v>113</v>
      </c>
      <c r="R102" s="399"/>
      <c r="S102" s="398" t="s">
        <v>114</v>
      </c>
      <c r="T102" s="406"/>
      <c r="U102" s="438"/>
      <c r="V102" s="450"/>
      <c r="W102" s="415"/>
      <c r="X102" s="416"/>
      <c r="Y102" s="232"/>
      <c r="Z102" s="12"/>
      <c r="AA102" s="12"/>
      <c r="AB102" s="12"/>
      <c r="AC102" s="12"/>
      <c r="AD102" s="12"/>
      <c r="AE102" s="12"/>
      <c r="AF102" s="12"/>
      <c r="AG102" s="12"/>
      <c r="AH102" s="12"/>
      <c r="AI102" s="12"/>
    </row>
    <row r="103" spans="1:35" ht="12" hidden="1" customHeight="1" x14ac:dyDescent="0.2">
      <c r="A103" s="607" t="s">
        <v>99</v>
      </c>
      <c r="B103" s="608"/>
      <c r="C103" s="535">
        <v>0</v>
      </c>
      <c r="D103" s="536"/>
      <c r="E103" s="536"/>
      <c r="F103" s="470"/>
      <c r="G103" s="537">
        <v>0</v>
      </c>
      <c r="H103" s="537"/>
      <c r="I103" s="470">
        <v>0</v>
      </c>
      <c r="J103" s="470"/>
      <c r="K103" s="579">
        <v>0</v>
      </c>
      <c r="L103" s="579"/>
      <c r="M103" s="470">
        <v>0</v>
      </c>
      <c r="N103" s="470"/>
      <c r="O103" s="537">
        <v>0</v>
      </c>
      <c r="P103" s="537"/>
      <c r="Q103" s="404">
        <v>0</v>
      </c>
      <c r="R103" s="405"/>
      <c r="S103" s="411">
        <v>0</v>
      </c>
      <c r="T103" s="412"/>
      <c r="U103" s="455">
        <v>0</v>
      </c>
      <c r="V103" s="456"/>
      <c r="W103" s="417" t="s">
        <v>133</v>
      </c>
      <c r="X103" s="418"/>
      <c r="Y103" s="233"/>
      <c r="Z103" s="12"/>
      <c r="AA103" s="12"/>
      <c r="AB103" s="12"/>
      <c r="AC103" s="12"/>
      <c r="AD103" s="12"/>
      <c r="AE103" s="12"/>
      <c r="AF103" s="12"/>
      <c r="AG103" s="12"/>
      <c r="AH103" s="12"/>
      <c r="AI103" s="12"/>
    </row>
    <row r="104" spans="1:35" ht="12" hidden="1" customHeight="1" x14ac:dyDescent="0.2">
      <c r="A104" s="605" t="s">
        <v>44</v>
      </c>
      <c r="B104" s="606"/>
      <c r="C104" s="429">
        <v>0</v>
      </c>
      <c r="D104" s="430"/>
      <c r="E104" s="430"/>
      <c r="F104" s="431"/>
      <c r="G104" s="435">
        <v>0</v>
      </c>
      <c r="H104" s="435"/>
      <c r="I104" s="431">
        <v>0</v>
      </c>
      <c r="J104" s="431"/>
      <c r="K104" s="435">
        <v>0</v>
      </c>
      <c r="L104" s="435"/>
      <c r="M104" s="431">
        <v>0</v>
      </c>
      <c r="N104" s="431"/>
      <c r="O104" s="435">
        <v>0</v>
      </c>
      <c r="P104" s="435"/>
      <c r="Q104" s="402">
        <v>0</v>
      </c>
      <c r="R104" s="403"/>
      <c r="S104" s="409">
        <v>0</v>
      </c>
      <c r="T104" s="410"/>
      <c r="U104" s="453">
        <v>0</v>
      </c>
      <c r="V104" s="454"/>
      <c r="W104" s="419"/>
      <c r="X104" s="420"/>
      <c r="Y104" s="233"/>
      <c r="Z104" s="12"/>
      <c r="AA104" s="12"/>
      <c r="AB104" s="12"/>
      <c r="AC104" s="12"/>
      <c r="AD104" s="12"/>
      <c r="AE104" s="12"/>
      <c r="AF104" s="12"/>
      <c r="AG104" s="12"/>
      <c r="AH104" s="12"/>
      <c r="AI104" s="12"/>
    </row>
    <row r="105" spans="1:35" ht="12" hidden="1" customHeight="1" x14ac:dyDescent="0.2">
      <c r="A105" s="605" t="s">
        <v>41</v>
      </c>
      <c r="B105" s="606"/>
      <c r="C105" s="429">
        <v>0</v>
      </c>
      <c r="D105" s="430"/>
      <c r="E105" s="430"/>
      <c r="F105" s="431"/>
      <c r="G105" s="461">
        <v>0</v>
      </c>
      <c r="H105" s="461"/>
      <c r="I105" s="431">
        <v>0</v>
      </c>
      <c r="J105" s="431"/>
      <c r="K105" s="435">
        <v>0</v>
      </c>
      <c r="L105" s="435"/>
      <c r="M105" s="431">
        <v>0</v>
      </c>
      <c r="N105" s="431"/>
      <c r="O105" s="461">
        <v>0</v>
      </c>
      <c r="P105" s="461"/>
      <c r="Q105" s="402">
        <v>0</v>
      </c>
      <c r="R105" s="403"/>
      <c r="S105" s="409">
        <v>0</v>
      </c>
      <c r="T105" s="410"/>
      <c r="U105" s="453">
        <v>0</v>
      </c>
      <c r="V105" s="454"/>
      <c r="W105" s="419"/>
      <c r="X105" s="420"/>
      <c r="Y105" s="233"/>
      <c r="Z105" s="12"/>
      <c r="AA105" s="12"/>
      <c r="AB105" s="12"/>
      <c r="AC105" s="12"/>
      <c r="AD105" s="12"/>
      <c r="AE105" s="12"/>
      <c r="AF105" s="12"/>
      <c r="AG105" s="12"/>
      <c r="AH105" s="12"/>
      <c r="AI105" s="12"/>
    </row>
    <row r="106" spans="1:35" ht="12" hidden="1" customHeight="1" thickBot="1" x14ac:dyDescent="0.25">
      <c r="A106" s="603" t="s">
        <v>42</v>
      </c>
      <c r="B106" s="604"/>
      <c r="C106" s="432">
        <v>0</v>
      </c>
      <c r="D106" s="433"/>
      <c r="E106" s="433"/>
      <c r="F106" s="434"/>
      <c r="G106" s="462">
        <v>0</v>
      </c>
      <c r="H106" s="462"/>
      <c r="I106" s="434">
        <v>0</v>
      </c>
      <c r="J106" s="434"/>
      <c r="K106" s="539">
        <v>0</v>
      </c>
      <c r="L106" s="539"/>
      <c r="M106" s="434">
        <v>0</v>
      </c>
      <c r="N106" s="434"/>
      <c r="O106" s="462">
        <v>0</v>
      </c>
      <c r="P106" s="462"/>
      <c r="Q106" s="400">
        <v>0</v>
      </c>
      <c r="R106" s="401"/>
      <c r="S106" s="407">
        <v>0</v>
      </c>
      <c r="T106" s="408"/>
      <c r="U106" s="451">
        <v>0</v>
      </c>
      <c r="V106" s="452"/>
      <c r="W106" s="421"/>
      <c r="X106" s="4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629" t="s">
        <v>46</v>
      </c>
      <c r="B108" s="630"/>
      <c r="C108" s="630"/>
      <c r="D108" s="630"/>
      <c r="E108" s="630"/>
      <c r="F108" s="630"/>
      <c r="G108" s="630"/>
      <c r="H108" s="630"/>
      <c r="I108" s="630"/>
      <c r="J108" s="630"/>
      <c r="K108" s="630"/>
      <c r="L108" s="630"/>
      <c r="M108" s="630"/>
      <c r="N108" s="630"/>
      <c r="O108" s="630"/>
      <c r="P108" s="630"/>
      <c r="Q108" s="630"/>
      <c r="R108" s="630"/>
      <c r="S108" s="631"/>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615" t="s">
        <v>0</v>
      </c>
      <c r="B109" s="616"/>
      <c r="C109" s="635" t="s">
        <v>70</v>
      </c>
      <c r="D109" s="636"/>
      <c r="E109" s="636"/>
      <c r="F109" s="637"/>
      <c r="G109" s="638"/>
      <c r="H109" s="650" t="s">
        <v>60</v>
      </c>
      <c r="I109" s="651"/>
      <c r="J109" s="651"/>
      <c r="K109" s="651"/>
      <c r="L109" s="651"/>
      <c r="M109" s="652"/>
      <c r="N109" s="632" t="s">
        <v>61</v>
      </c>
      <c r="O109" s="633"/>
      <c r="P109" s="633"/>
      <c r="Q109" s="633"/>
      <c r="R109" s="633"/>
      <c r="S109" s="634"/>
      <c r="T109" s="50"/>
      <c r="U109" s="5"/>
      <c r="V109" s="5"/>
      <c r="W109" s="115"/>
      <c r="X109" s="5"/>
      <c r="Y109" s="12"/>
      <c r="Z109" s="12"/>
      <c r="AA109" s="12"/>
      <c r="AB109" s="12"/>
      <c r="AC109" s="12"/>
      <c r="AD109" s="12"/>
      <c r="AE109" s="12"/>
      <c r="AF109" s="12"/>
      <c r="AG109" s="12"/>
      <c r="AH109" s="12"/>
      <c r="AI109" s="12"/>
    </row>
    <row r="110" spans="1:35" ht="16.5" hidden="1" customHeight="1" x14ac:dyDescent="0.2">
      <c r="A110" s="617"/>
      <c r="B110" s="618"/>
      <c r="C110" s="639"/>
      <c r="D110" s="640"/>
      <c r="E110" s="640"/>
      <c r="F110" s="641"/>
      <c r="G110" s="642"/>
      <c r="H110" s="653" t="s">
        <v>71</v>
      </c>
      <c r="I110" s="654"/>
      <c r="J110" s="654" t="s">
        <v>72</v>
      </c>
      <c r="K110" s="654"/>
      <c r="L110" s="567" t="s">
        <v>91</v>
      </c>
      <c r="M110" s="568"/>
      <c r="N110" s="571" t="s">
        <v>73</v>
      </c>
      <c r="O110" s="572"/>
      <c r="P110" s="572" t="s">
        <v>74</v>
      </c>
      <c r="Q110" s="572"/>
      <c r="R110" s="573" t="s">
        <v>66</v>
      </c>
      <c r="S110" s="574"/>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619"/>
      <c r="B111" s="620"/>
      <c r="C111" s="643"/>
      <c r="D111" s="644"/>
      <c r="E111" s="644"/>
      <c r="F111" s="645"/>
      <c r="G111" s="646"/>
      <c r="H111" s="109" t="s">
        <v>75</v>
      </c>
      <c r="I111" s="258" t="s">
        <v>76</v>
      </c>
      <c r="J111" s="258" t="s">
        <v>75</v>
      </c>
      <c r="K111" s="258" t="s">
        <v>76</v>
      </c>
      <c r="L111" s="569"/>
      <c r="M111" s="570"/>
      <c r="N111" s="110" t="s">
        <v>75</v>
      </c>
      <c r="O111" s="259" t="s">
        <v>76</v>
      </c>
      <c r="P111" s="259" t="s">
        <v>75</v>
      </c>
      <c r="Q111" s="259" t="s">
        <v>76</v>
      </c>
      <c r="R111" s="575"/>
      <c r="S111" s="576"/>
      <c r="T111" s="235"/>
      <c r="U111" s="5"/>
      <c r="V111" s="5"/>
      <c r="W111" s="5"/>
      <c r="X111" s="5"/>
      <c r="Y111" s="12"/>
      <c r="Z111" s="12"/>
      <c r="AA111" s="12"/>
      <c r="AB111" s="12"/>
      <c r="AC111" s="12"/>
      <c r="AD111" s="12"/>
      <c r="AE111" s="12"/>
      <c r="AF111" s="12"/>
      <c r="AG111" s="12"/>
      <c r="AH111" s="12"/>
      <c r="AI111" s="12"/>
    </row>
    <row r="112" spans="1:35" ht="12" hidden="1" customHeight="1" x14ac:dyDescent="0.2">
      <c r="A112" s="623" t="s">
        <v>77</v>
      </c>
      <c r="B112" s="624"/>
      <c r="C112" s="647" t="s">
        <v>78</v>
      </c>
      <c r="D112" s="647"/>
      <c r="E112" s="647"/>
      <c r="F112" s="648"/>
      <c r="G112" s="649"/>
      <c r="H112" s="106">
        <v>18</v>
      </c>
      <c r="I112" s="107">
        <v>0</v>
      </c>
      <c r="J112" s="42">
        <v>23</v>
      </c>
      <c r="K112" s="107">
        <v>0</v>
      </c>
      <c r="L112" s="577">
        <v>0</v>
      </c>
      <c r="M112" s="578"/>
      <c r="N112" s="111">
        <v>5</v>
      </c>
      <c r="O112" s="108">
        <v>0</v>
      </c>
      <c r="P112" s="256">
        <v>2</v>
      </c>
      <c r="Q112" s="108">
        <v>0</v>
      </c>
      <c r="R112" s="577">
        <v>0</v>
      </c>
      <c r="S112" s="578"/>
      <c r="T112" s="236"/>
      <c r="U112" s="5"/>
      <c r="V112" s="5"/>
      <c r="W112" s="5"/>
      <c r="X112" s="5"/>
      <c r="Y112" s="12"/>
      <c r="Z112" s="12"/>
      <c r="AA112" s="12"/>
      <c r="AB112" s="12"/>
      <c r="AC112" s="12"/>
      <c r="AD112" s="12"/>
      <c r="AE112" s="12"/>
      <c r="AF112" s="12"/>
      <c r="AG112" s="12"/>
      <c r="AH112" s="12"/>
      <c r="AI112" s="12"/>
    </row>
    <row r="113" spans="1:35" ht="12" hidden="1" customHeight="1" x14ac:dyDescent="0.2">
      <c r="A113" s="623"/>
      <c r="B113" s="624"/>
      <c r="C113" s="478" t="s">
        <v>79</v>
      </c>
      <c r="D113" s="478"/>
      <c r="E113" s="478"/>
      <c r="F113" s="479"/>
      <c r="G113" s="480"/>
      <c r="H113" s="26">
        <v>2</v>
      </c>
      <c r="I113" s="27">
        <v>0</v>
      </c>
      <c r="J113" s="28">
        <v>2</v>
      </c>
      <c r="K113" s="27">
        <v>0</v>
      </c>
      <c r="L113" s="484"/>
      <c r="M113" s="485"/>
      <c r="N113" s="112">
        <v>0</v>
      </c>
      <c r="O113" s="33">
        <v>0</v>
      </c>
      <c r="P113" s="252">
        <v>0</v>
      </c>
      <c r="Q113" s="34">
        <v>0</v>
      </c>
      <c r="R113" s="484"/>
      <c r="S113" s="485"/>
      <c r="T113" s="236"/>
      <c r="U113" s="5"/>
      <c r="V113" s="5"/>
      <c r="W113" s="5"/>
      <c r="X113" s="5"/>
      <c r="Y113" s="12"/>
      <c r="Z113" s="12"/>
      <c r="AA113" s="12"/>
      <c r="AB113" s="12"/>
      <c r="AC113" s="12"/>
      <c r="AD113" s="12"/>
      <c r="AE113" s="12"/>
      <c r="AF113" s="12"/>
      <c r="AG113" s="12"/>
      <c r="AH113" s="12"/>
      <c r="AI113" s="12"/>
    </row>
    <row r="114" spans="1:35" ht="12" hidden="1" customHeight="1" x14ac:dyDescent="0.2">
      <c r="A114" s="623"/>
      <c r="B114" s="624"/>
      <c r="C114" s="478" t="s">
        <v>80</v>
      </c>
      <c r="D114" s="478"/>
      <c r="E114" s="478"/>
      <c r="F114" s="479"/>
      <c r="G114" s="480"/>
      <c r="H114" s="26">
        <v>3</v>
      </c>
      <c r="I114" s="29">
        <v>0</v>
      </c>
      <c r="J114" s="28">
        <v>4</v>
      </c>
      <c r="K114" s="29">
        <v>0</v>
      </c>
      <c r="L114" s="484"/>
      <c r="M114" s="485"/>
      <c r="N114" s="112">
        <v>1</v>
      </c>
      <c r="O114" s="34">
        <v>0</v>
      </c>
      <c r="P114" s="252">
        <v>0</v>
      </c>
      <c r="Q114" s="34">
        <v>0</v>
      </c>
      <c r="R114" s="484"/>
      <c r="S114" s="485"/>
      <c r="T114" s="236"/>
      <c r="U114" s="5"/>
      <c r="V114" s="5"/>
      <c r="W114" s="5"/>
      <c r="X114" s="5"/>
      <c r="Y114" s="12"/>
      <c r="Z114" s="12"/>
      <c r="AA114" s="12"/>
      <c r="AB114" s="12"/>
      <c r="AC114" s="12"/>
      <c r="AD114" s="12"/>
      <c r="AE114" s="12"/>
      <c r="AF114" s="12"/>
      <c r="AG114" s="12"/>
      <c r="AH114" s="12"/>
      <c r="AI114" s="12"/>
    </row>
    <row r="115" spans="1:35" ht="12" hidden="1" customHeight="1" x14ac:dyDescent="0.2">
      <c r="A115" s="627"/>
      <c r="B115" s="628"/>
      <c r="C115" s="488" t="s">
        <v>81</v>
      </c>
      <c r="D115" s="488"/>
      <c r="E115" s="488"/>
      <c r="F115" s="489"/>
      <c r="G115" s="490"/>
      <c r="H115" s="26">
        <v>2</v>
      </c>
      <c r="I115" s="29">
        <v>0</v>
      </c>
      <c r="J115" s="28">
        <v>2</v>
      </c>
      <c r="K115" s="29">
        <v>0</v>
      </c>
      <c r="L115" s="484"/>
      <c r="M115" s="485"/>
      <c r="N115" s="112">
        <v>0</v>
      </c>
      <c r="O115" s="34">
        <v>0</v>
      </c>
      <c r="P115" s="252">
        <v>0</v>
      </c>
      <c r="Q115" s="34">
        <v>0</v>
      </c>
      <c r="R115" s="484"/>
      <c r="S115" s="485"/>
      <c r="T115" s="236"/>
      <c r="U115" s="5"/>
      <c r="V115" s="5"/>
      <c r="W115" s="5"/>
      <c r="X115" s="5"/>
      <c r="Y115" s="12"/>
      <c r="Z115" s="12"/>
      <c r="AA115" s="12"/>
      <c r="AB115" s="12"/>
      <c r="AC115" s="12"/>
      <c r="AD115" s="12"/>
      <c r="AE115" s="12"/>
      <c r="AF115" s="12"/>
      <c r="AG115" s="12"/>
      <c r="AH115" s="12"/>
      <c r="AI115" s="12"/>
    </row>
    <row r="116" spans="1:35" ht="12" hidden="1" customHeight="1" x14ac:dyDescent="0.2">
      <c r="A116" s="621" t="s">
        <v>82</v>
      </c>
      <c r="B116" s="622"/>
      <c r="C116" s="488" t="s">
        <v>78</v>
      </c>
      <c r="D116" s="488"/>
      <c r="E116" s="488"/>
      <c r="F116" s="489"/>
      <c r="G116" s="490"/>
      <c r="H116" s="26">
        <v>4</v>
      </c>
      <c r="I116" s="29">
        <v>0</v>
      </c>
      <c r="J116" s="28">
        <v>4</v>
      </c>
      <c r="K116" s="29">
        <v>0</v>
      </c>
      <c r="L116" s="484">
        <v>0</v>
      </c>
      <c r="M116" s="485"/>
      <c r="N116" s="112">
        <v>0</v>
      </c>
      <c r="O116" s="34">
        <v>0</v>
      </c>
      <c r="P116" s="252">
        <v>0</v>
      </c>
      <c r="Q116" s="34">
        <v>0</v>
      </c>
      <c r="R116" s="484">
        <v>0</v>
      </c>
      <c r="S116" s="485"/>
      <c r="T116" s="236"/>
      <c r="U116" s="5"/>
      <c r="V116" s="5"/>
      <c r="W116" s="5"/>
      <c r="X116" s="5"/>
      <c r="Y116" s="12"/>
      <c r="Z116" s="12"/>
      <c r="AA116" s="12"/>
      <c r="AB116" s="12"/>
      <c r="AC116" s="12"/>
      <c r="AD116" s="12"/>
      <c r="AE116" s="12"/>
      <c r="AF116" s="12"/>
      <c r="AG116" s="12"/>
      <c r="AH116" s="12"/>
      <c r="AI116" s="12"/>
    </row>
    <row r="117" spans="1:35" ht="12" hidden="1" customHeight="1" x14ac:dyDescent="0.2">
      <c r="A117" s="623"/>
      <c r="B117" s="624"/>
      <c r="C117" s="478" t="s">
        <v>79</v>
      </c>
      <c r="D117" s="478"/>
      <c r="E117" s="478"/>
      <c r="F117" s="479"/>
      <c r="G117" s="480"/>
      <c r="H117" s="26">
        <v>0</v>
      </c>
      <c r="I117" s="27">
        <v>0</v>
      </c>
      <c r="J117" s="28">
        <v>0</v>
      </c>
      <c r="K117" s="27">
        <v>0</v>
      </c>
      <c r="L117" s="484"/>
      <c r="M117" s="485"/>
      <c r="N117" s="112">
        <v>0</v>
      </c>
      <c r="O117" s="33">
        <v>0</v>
      </c>
      <c r="P117" s="252">
        <v>0</v>
      </c>
      <c r="Q117" s="34">
        <v>0</v>
      </c>
      <c r="R117" s="484"/>
      <c r="S117" s="485"/>
      <c r="T117" s="236"/>
      <c r="U117" s="5"/>
      <c r="V117" s="5"/>
      <c r="W117" s="5"/>
      <c r="X117" s="5"/>
      <c r="Y117" s="12"/>
      <c r="Z117" s="12"/>
      <c r="AA117" s="12"/>
      <c r="AB117" s="12"/>
      <c r="AC117" s="12"/>
      <c r="AD117" s="12"/>
      <c r="AE117" s="12"/>
      <c r="AF117" s="12"/>
      <c r="AG117" s="12"/>
      <c r="AH117" s="12"/>
      <c r="AI117" s="12"/>
    </row>
    <row r="118" spans="1:35" ht="12" hidden="1" customHeight="1" x14ac:dyDescent="0.2">
      <c r="A118" s="623"/>
      <c r="B118" s="624"/>
      <c r="C118" s="478" t="s">
        <v>80</v>
      </c>
      <c r="D118" s="478"/>
      <c r="E118" s="478"/>
      <c r="F118" s="479"/>
      <c r="G118" s="480"/>
      <c r="H118" s="26">
        <v>1</v>
      </c>
      <c r="I118" s="29">
        <v>0</v>
      </c>
      <c r="J118" s="28">
        <v>1</v>
      </c>
      <c r="K118" s="29">
        <v>0</v>
      </c>
      <c r="L118" s="484"/>
      <c r="M118" s="485"/>
      <c r="N118" s="112">
        <v>0</v>
      </c>
      <c r="O118" s="34">
        <v>0</v>
      </c>
      <c r="P118" s="252">
        <v>0</v>
      </c>
      <c r="Q118" s="34">
        <v>0</v>
      </c>
      <c r="R118" s="484"/>
      <c r="S118" s="485"/>
      <c r="T118" s="236"/>
      <c r="U118" s="5"/>
      <c r="V118" s="5"/>
      <c r="W118" s="5"/>
      <c r="X118" s="5"/>
      <c r="Y118" s="12"/>
      <c r="Z118" s="12"/>
      <c r="AA118" s="12"/>
      <c r="AB118" s="12"/>
      <c r="AC118" s="12"/>
      <c r="AD118" s="12"/>
      <c r="AE118" s="12"/>
      <c r="AF118" s="12"/>
      <c r="AG118" s="12"/>
      <c r="AH118" s="12"/>
      <c r="AI118" s="12"/>
    </row>
    <row r="119" spans="1:35" ht="12" hidden="1" customHeight="1" x14ac:dyDescent="0.2">
      <c r="A119" s="627"/>
      <c r="B119" s="628"/>
      <c r="C119" s="488" t="s">
        <v>81</v>
      </c>
      <c r="D119" s="488"/>
      <c r="E119" s="488"/>
      <c r="F119" s="489"/>
      <c r="G119" s="490"/>
      <c r="H119" s="26">
        <v>0</v>
      </c>
      <c r="I119" s="29">
        <v>0</v>
      </c>
      <c r="J119" s="28">
        <v>0</v>
      </c>
      <c r="K119" s="29">
        <v>0</v>
      </c>
      <c r="L119" s="484"/>
      <c r="M119" s="485"/>
      <c r="N119" s="112">
        <v>0</v>
      </c>
      <c r="O119" s="34">
        <v>0</v>
      </c>
      <c r="P119" s="252">
        <v>0</v>
      </c>
      <c r="Q119" s="34">
        <v>0</v>
      </c>
      <c r="R119" s="484"/>
      <c r="S119" s="485"/>
      <c r="T119" s="236"/>
      <c r="U119" s="5"/>
      <c r="V119" s="5"/>
      <c r="W119" s="5"/>
      <c r="X119" s="5"/>
      <c r="Y119" s="12"/>
      <c r="Z119" s="12"/>
      <c r="AA119" s="12"/>
      <c r="AB119" s="12"/>
      <c r="AC119" s="12"/>
      <c r="AD119" s="12"/>
      <c r="AE119" s="12"/>
      <c r="AF119" s="12"/>
      <c r="AG119" s="12"/>
      <c r="AH119" s="12"/>
      <c r="AI119" s="12"/>
    </row>
    <row r="120" spans="1:35" ht="12" hidden="1" customHeight="1" x14ac:dyDescent="0.2">
      <c r="A120" s="621" t="s">
        <v>83</v>
      </c>
      <c r="B120" s="622"/>
      <c r="C120" s="488" t="s">
        <v>78</v>
      </c>
      <c r="D120" s="488"/>
      <c r="E120" s="488"/>
      <c r="F120" s="489"/>
      <c r="G120" s="490"/>
      <c r="H120" s="26">
        <v>10</v>
      </c>
      <c r="I120" s="29">
        <v>0</v>
      </c>
      <c r="J120" s="28">
        <v>11</v>
      </c>
      <c r="K120" s="29">
        <v>0</v>
      </c>
      <c r="L120" s="484">
        <v>0</v>
      </c>
      <c r="M120" s="485"/>
      <c r="N120" s="112">
        <v>1</v>
      </c>
      <c r="O120" s="34">
        <v>0</v>
      </c>
      <c r="P120" s="252">
        <v>0</v>
      </c>
      <c r="Q120" s="34">
        <v>0</v>
      </c>
      <c r="R120" s="484">
        <v>0</v>
      </c>
      <c r="S120" s="485"/>
      <c r="T120" s="236"/>
      <c r="U120" s="5"/>
      <c r="V120" s="5"/>
      <c r="W120" s="5"/>
      <c r="X120" s="5"/>
      <c r="Y120" s="12"/>
      <c r="Z120" s="12"/>
      <c r="AA120" s="12"/>
      <c r="AB120" s="12"/>
      <c r="AC120" s="12"/>
      <c r="AD120" s="12"/>
      <c r="AE120" s="12"/>
      <c r="AF120" s="12"/>
      <c r="AG120" s="12"/>
      <c r="AH120" s="12"/>
      <c r="AI120" s="12"/>
    </row>
    <row r="121" spans="1:35" ht="12" hidden="1" customHeight="1" x14ac:dyDescent="0.2">
      <c r="A121" s="623"/>
      <c r="B121" s="624"/>
      <c r="C121" s="478" t="s">
        <v>79</v>
      </c>
      <c r="D121" s="478"/>
      <c r="E121" s="478"/>
      <c r="F121" s="479"/>
      <c r="G121" s="480"/>
      <c r="H121" s="26">
        <v>1</v>
      </c>
      <c r="I121" s="27">
        <v>0</v>
      </c>
      <c r="J121" s="28">
        <v>1</v>
      </c>
      <c r="K121" s="27">
        <v>0</v>
      </c>
      <c r="L121" s="484"/>
      <c r="M121" s="485"/>
      <c r="N121" s="112">
        <v>0</v>
      </c>
      <c r="O121" s="33">
        <v>0</v>
      </c>
      <c r="P121" s="252">
        <v>0</v>
      </c>
      <c r="Q121" s="34">
        <v>0</v>
      </c>
      <c r="R121" s="484"/>
      <c r="S121" s="485"/>
      <c r="T121" s="236"/>
      <c r="U121" s="5"/>
      <c r="V121" s="5"/>
      <c r="W121" s="5"/>
      <c r="X121" s="5"/>
      <c r="Y121" s="12"/>
      <c r="Z121" s="12"/>
      <c r="AA121" s="12"/>
      <c r="AB121" s="12"/>
      <c r="AC121" s="12"/>
      <c r="AD121" s="12"/>
      <c r="AE121" s="12"/>
      <c r="AF121" s="12"/>
      <c r="AG121" s="12"/>
      <c r="AH121" s="12"/>
      <c r="AI121" s="12"/>
    </row>
    <row r="122" spans="1:35" ht="12" hidden="1" customHeight="1" x14ac:dyDescent="0.2">
      <c r="A122" s="627"/>
      <c r="B122" s="628"/>
      <c r="C122" s="478" t="s">
        <v>80</v>
      </c>
      <c r="D122" s="478"/>
      <c r="E122" s="478"/>
      <c r="F122" s="479"/>
      <c r="G122" s="480"/>
      <c r="H122" s="26">
        <v>2</v>
      </c>
      <c r="I122" s="29">
        <v>0</v>
      </c>
      <c r="J122" s="28">
        <v>2</v>
      </c>
      <c r="K122" s="29">
        <v>0</v>
      </c>
      <c r="L122" s="484"/>
      <c r="M122" s="485"/>
      <c r="N122" s="112">
        <v>0</v>
      </c>
      <c r="O122" s="34">
        <v>0</v>
      </c>
      <c r="P122" s="252">
        <v>0</v>
      </c>
      <c r="Q122" s="34">
        <v>0</v>
      </c>
      <c r="R122" s="484"/>
      <c r="S122" s="485"/>
      <c r="T122" s="236"/>
      <c r="U122" s="5"/>
      <c r="V122" s="5"/>
      <c r="W122" s="5"/>
      <c r="X122" s="5"/>
      <c r="Y122" s="12"/>
      <c r="Z122" s="12"/>
      <c r="AA122" s="12"/>
      <c r="AB122" s="12"/>
      <c r="AC122" s="12"/>
      <c r="AD122" s="12"/>
      <c r="AE122" s="12"/>
      <c r="AF122" s="12"/>
      <c r="AG122" s="12"/>
      <c r="AH122" s="12"/>
      <c r="AI122" s="12"/>
    </row>
    <row r="123" spans="1:35" ht="12" hidden="1" customHeight="1" x14ac:dyDescent="0.2">
      <c r="A123" s="621" t="s">
        <v>84</v>
      </c>
      <c r="B123" s="622"/>
      <c r="C123" s="488" t="s">
        <v>78</v>
      </c>
      <c r="D123" s="488"/>
      <c r="E123" s="488"/>
      <c r="F123" s="489"/>
      <c r="G123" s="490"/>
      <c r="H123" s="26">
        <v>9</v>
      </c>
      <c r="I123" s="29">
        <v>0</v>
      </c>
      <c r="J123" s="28">
        <v>9</v>
      </c>
      <c r="K123" s="29">
        <v>0</v>
      </c>
      <c r="L123" s="484">
        <v>0</v>
      </c>
      <c r="M123" s="485"/>
      <c r="N123" s="112">
        <v>0</v>
      </c>
      <c r="O123" s="34">
        <v>0</v>
      </c>
      <c r="P123" s="252">
        <v>0</v>
      </c>
      <c r="Q123" s="34">
        <v>0</v>
      </c>
      <c r="R123" s="484">
        <v>0</v>
      </c>
      <c r="S123" s="485"/>
      <c r="T123" s="236"/>
      <c r="U123" s="5"/>
      <c r="V123" s="5"/>
      <c r="W123" s="5"/>
      <c r="X123" s="5"/>
      <c r="Y123" s="12"/>
      <c r="Z123" s="12"/>
      <c r="AA123" s="12"/>
      <c r="AB123" s="12"/>
      <c r="AC123" s="12"/>
      <c r="AD123" s="12"/>
      <c r="AE123" s="12"/>
      <c r="AF123" s="12"/>
      <c r="AG123" s="12"/>
      <c r="AH123" s="12"/>
      <c r="AI123" s="12"/>
    </row>
    <row r="124" spans="1:35" ht="12" hidden="1" customHeight="1" x14ac:dyDescent="0.2">
      <c r="A124" s="623"/>
      <c r="B124" s="624"/>
      <c r="C124" s="478" t="s">
        <v>79</v>
      </c>
      <c r="D124" s="478"/>
      <c r="E124" s="478"/>
      <c r="F124" s="479"/>
      <c r="G124" s="480"/>
      <c r="H124" s="26">
        <v>1</v>
      </c>
      <c r="I124" s="27">
        <v>0</v>
      </c>
      <c r="J124" s="28">
        <v>1</v>
      </c>
      <c r="K124" s="27">
        <v>0</v>
      </c>
      <c r="L124" s="484"/>
      <c r="M124" s="485"/>
      <c r="N124" s="112">
        <v>0</v>
      </c>
      <c r="O124" s="33">
        <v>0</v>
      </c>
      <c r="P124" s="252">
        <v>0</v>
      </c>
      <c r="Q124" s="34">
        <v>0</v>
      </c>
      <c r="R124" s="484"/>
      <c r="S124" s="485"/>
      <c r="T124" s="236"/>
      <c r="U124" s="5"/>
      <c r="V124" s="5"/>
      <c r="W124" s="5"/>
      <c r="X124" s="5"/>
      <c r="Y124" s="12"/>
      <c r="Z124" s="12"/>
      <c r="AA124" s="12"/>
      <c r="AB124" s="12"/>
      <c r="AC124" s="12"/>
      <c r="AD124" s="12"/>
      <c r="AE124" s="12"/>
      <c r="AF124" s="12"/>
      <c r="AG124" s="12"/>
      <c r="AH124" s="12"/>
      <c r="AI124" s="12"/>
    </row>
    <row r="125" spans="1:35" ht="12" hidden="1" customHeight="1" x14ac:dyDescent="0.2">
      <c r="A125" s="623"/>
      <c r="B125" s="624"/>
      <c r="C125" s="478" t="s">
        <v>80</v>
      </c>
      <c r="D125" s="478"/>
      <c r="E125" s="478"/>
      <c r="F125" s="479"/>
      <c r="G125" s="480"/>
      <c r="H125" s="26">
        <v>1</v>
      </c>
      <c r="I125" s="29">
        <v>0</v>
      </c>
      <c r="J125" s="28">
        <v>1</v>
      </c>
      <c r="K125" s="29">
        <v>0</v>
      </c>
      <c r="L125" s="484"/>
      <c r="M125" s="485"/>
      <c r="N125" s="112">
        <v>0</v>
      </c>
      <c r="O125" s="34">
        <v>0</v>
      </c>
      <c r="P125" s="252">
        <v>0</v>
      </c>
      <c r="Q125" s="34">
        <v>0</v>
      </c>
      <c r="R125" s="484"/>
      <c r="S125" s="485"/>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625"/>
      <c r="B126" s="626"/>
      <c r="C126" s="481" t="s">
        <v>81</v>
      </c>
      <c r="D126" s="481"/>
      <c r="E126" s="481"/>
      <c r="F126" s="482"/>
      <c r="G126" s="483"/>
      <c r="H126" s="30">
        <v>2</v>
      </c>
      <c r="I126" s="31">
        <v>0</v>
      </c>
      <c r="J126" s="32">
        <v>2</v>
      </c>
      <c r="K126" s="31">
        <v>0</v>
      </c>
      <c r="L126" s="486"/>
      <c r="M126" s="487"/>
      <c r="N126" s="113">
        <v>0</v>
      </c>
      <c r="O126" s="35">
        <v>0</v>
      </c>
      <c r="P126" s="253">
        <v>0</v>
      </c>
      <c r="Q126" s="35">
        <v>0</v>
      </c>
      <c r="R126" s="486"/>
      <c r="S126" s="487"/>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06:B106"/>
    <mergeCell ref="C106:F106"/>
    <mergeCell ref="G106:H106"/>
    <mergeCell ref="I106:J106"/>
    <mergeCell ref="K106:L106"/>
    <mergeCell ref="M106:N106"/>
    <mergeCell ref="A105:B105"/>
    <mergeCell ref="C105:F105"/>
    <mergeCell ref="G105:H105"/>
    <mergeCell ref="I105:J105"/>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I89:J89"/>
    <mergeCell ref="K89:L89"/>
    <mergeCell ref="M89:N89"/>
    <mergeCell ref="O89:P89"/>
    <mergeCell ref="A87:B89"/>
    <mergeCell ref="C88:L88"/>
    <mergeCell ref="C89:F89"/>
    <mergeCell ref="G89:H89"/>
    <mergeCell ref="Q89:R89"/>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A79:B79"/>
    <mergeCell ref="A80:B80"/>
    <mergeCell ref="A81:B81"/>
    <mergeCell ref="A82:B82"/>
    <mergeCell ref="A83:B83"/>
    <mergeCell ref="A84:B84"/>
    <mergeCell ref="A73:B73"/>
    <mergeCell ref="A75:B75"/>
    <mergeCell ref="A76:B76"/>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31:B31"/>
    <mergeCell ref="A33:B33"/>
    <mergeCell ref="A30:B30"/>
    <mergeCell ref="A62:B62"/>
    <mergeCell ref="A65:B65"/>
    <mergeCell ref="A60:B60"/>
    <mergeCell ref="A63:B63"/>
    <mergeCell ref="A67:B67"/>
    <mergeCell ref="A66:B66"/>
    <mergeCell ref="A56:B57"/>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1:AI1"/>
    <mergeCell ref="R2:AG2"/>
    <mergeCell ref="R3:AG5"/>
    <mergeCell ref="R6:AG8"/>
    <mergeCell ref="A2:P2"/>
    <mergeCell ref="A3:P5"/>
    <mergeCell ref="A6:P8"/>
    <mergeCell ref="A9:P10"/>
    <mergeCell ref="A12:P12"/>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s>
  <conditionalFormatting sqref="R120 R112 R116 R123 L112 L116 L120 L123 AI72:AI84 T72:T84 T58:T67 T42:T53 AI42:AI53 T36:T37 AI58:AI67 T27:T34 AI27:AI34 AI36:AI37">
    <cfRule type="containsText" dxfId="114" priority="642" stopIfTrue="1" operator="containsText" text="G">
      <formula>NOT(ISERROR(SEARCH("G",L27)))</formula>
    </cfRule>
    <cfRule type="containsText" dxfId="113" priority="643" stopIfTrue="1" operator="containsText" text="A">
      <formula>NOT(ISERROR(SEARCH("A",L27)))</formula>
    </cfRule>
    <cfRule type="containsText" dxfId="112" priority="644" stopIfTrue="1" operator="containsText" text="R">
      <formula>NOT(ISERROR(SEARCH("R",L27)))</formula>
    </cfRule>
  </conditionalFormatting>
  <conditionalFormatting sqref="R112 R116 R120 R123 L112 L116 L120 L123">
    <cfRule type="containsText" dxfId="111" priority="641" stopIfTrue="1" operator="containsText" text="No Service">
      <formula>NOT(ISERROR(SEARCH("No Service",L112)))</formula>
    </cfRule>
  </conditionalFormatting>
  <conditionalFormatting sqref="T58">
    <cfRule type="containsText" dxfId="11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J134"/>
  <sheetViews>
    <sheetView topLeftCell="A13" zoomScaleNormal="100" workbookViewId="0">
      <selection activeCell="I143" sqref="I143"/>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491" t="s">
        <v>69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3"/>
    </row>
    <row r="2" spans="1:35" ht="12.75" customHeight="1" thickBot="1" x14ac:dyDescent="0.25">
      <c r="A2" s="532" t="s">
        <v>58</v>
      </c>
      <c r="B2" s="533"/>
      <c r="C2" s="533"/>
      <c r="D2" s="533"/>
      <c r="E2" s="533"/>
      <c r="F2" s="533"/>
      <c r="G2" s="533"/>
      <c r="H2" s="533"/>
      <c r="I2" s="533"/>
      <c r="J2" s="533"/>
      <c r="K2" s="533"/>
      <c r="L2" s="533"/>
      <c r="M2" s="533"/>
      <c r="N2" s="533"/>
      <c r="O2" s="533"/>
      <c r="P2" s="534"/>
      <c r="Q2" s="50"/>
      <c r="R2" s="510" t="s">
        <v>31</v>
      </c>
      <c r="S2" s="511"/>
      <c r="T2" s="511"/>
      <c r="U2" s="511"/>
      <c r="V2" s="511"/>
      <c r="W2" s="511"/>
      <c r="X2" s="511"/>
      <c r="Y2" s="511"/>
      <c r="Z2" s="511"/>
      <c r="AA2" s="511"/>
      <c r="AB2" s="511"/>
      <c r="AC2" s="511"/>
      <c r="AD2" s="511"/>
      <c r="AE2" s="511"/>
      <c r="AF2" s="511"/>
      <c r="AG2" s="512"/>
      <c r="AH2" s="257"/>
      <c r="AI2" s="50"/>
    </row>
    <row r="3" spans="1:35" ht="12" customHeight="1" x14ac:dyDescent="0.2">
      <c r="A3" s="371" t="s">
        <v>32</v>
      </c>
      <c r="B3" s="372"/>
      <c r="C3" s="372"/>
      <c r="D3" s="372"/>
      <c r="E3" s="372"/>
      <c r="F3" s="372"/>
      <c r="G3" s="372"/>
      <c r="H3" s="372"/>
      <c r="I3" s="372"/>
      <c r="J3" s="372"/>
      <c r="K3" s="372"/>
      <c r="L3" s="372"/>
      <c r="M3" s="372"/>
      <c r="N3" s="372"/>
      <c r="O3" s="372"/>
      <c r="P3" s="373"/>
      <c r="Q3" s="242"/>
      <c r="R3" s="371" t="s">
        <v>35</v>
      </c>
      <c r="S3" s="372"/>
      <c r="T3" s="372"/>
      <c r="U3" s="372"/>
      <c r="V3" s="372"/>
      <c r="W3" s="372"/>
      <c r="X3" s="372"/>
      <c r="Y3" s="372"/>
      <c r="Z3" s="372"/>
      <c r="AA3" s="372"/>
      <c r="AB3" s="372"/>
      <c r="AC3" s="372"/>
      <c r="AD3" s="372"/>
      <c r="AE3" s="372"/>
      <c r="AF3" s="372"/>
      <c r="AG3" s="373"/>
      <c r="AH3" s="237"/>
      <c r="AI3" s="2"/>
    </row>
    <row r="4" spans="1:35" ht="12" customHeight="1" x14ac:dyDescent="0.2">
      <c r="A4" s="513"/>
      <c r="B4" s="514"/>
      <c r="C4" s="514"/>
      <c r="D4" s="514"/>
      <c r="E4" s="514"/>
      <c r="F4" s="514"/>
      <c r="G4" s="514"/>
      <c r="H4" s="514"/>
      <c r="I4" s="514"/>
      <c r="J4" s="514"/>
      <c r="K4" s="514"/>
      <c r="L4" s="514"/>
      <c r="M4" s="514"/>
      <c r="N4" s="514"/>
      <c r="O4" s="514"/>
      <c r="P4" s="515"/>
      <c r="Q4" s="242"/>
      <c r="R4" s="513"/>
      <c r="S4" s="514"/>
      <c r="T4" s="514"/>
      <c r="U4" s="514"/>
      <c r="V4" s="514"/>
      <c r="W4" s="514"/>
      <c r="X4" s="514"/>
      <c r="Y4" s="514"/>
      <c r="Z4" s="514"/>
      <c r="AA4" s="514"/>
      <c r="AB4" s="514"/>
      <c r="AC4" s="514"/>
      <c r="AD4" s="514"/>
      <c r="AE4" s="514"/>
      <c r="AF4" s="514"/>
      <c r="AG4" s="515"/>
      <c r="AH4" s="237"/>
      <c r="AI4" s="2"/>
    </row>
    <row r="5" spans="1:35" ht="16.5" customHeight="1" thickBot="1" x14ac:dyDescent="0.25">
      <c r="A5" s="374"/>
      <c r="B5" s="375"/>
      <c r="C5" s="375"/>
      <c r="D5" s="375"/>
      <c r="E5" s="375"/>
      <c r="F5" s="375"/>
      <c r="G5" s="375"/>
      <c r="H5" s="375"/>
      <c r="I5" s="375"/>
      <c r="J5" s="375"/>
      <c r="K5" s="375"/>
      <c r="L5" s="375"/>
      <c r="M5" s="375"/>
      <c r="N5" s="375"/>
      <c r="O5" s="375"/>
      <c r="P5" s="376"/>
      <c r="Q5" s="242"/>
      <c r="R5" s="374"/>
      <c r="S5" s="375"/>
      <c r="T5" s="375"/>
      <c r="U5" s="375"/>
      <c r="V5" s="375"/>
      <c r="W5" s="375"/>
      <c r="X5" s="375"/>
      <c r="Y5" s="375"/>
      <c r="Z5" s="375"/>
      <c r="AA5" s="375"/>
      <c r="AB5" s="375"/>
      <c r="AC5" s="375"/>
      <c r="AD5" s="375"/>
      <c r="AE5" s="375"/>
      <c r="AF5" s="375"/>
      <c r="AG5" s="376"/>
      <c r="AH5" s="237"/>
      <c r="AI5" s="2"/>
    </row>
    <row r="6" spans="1:35" ht="12" customHeight="1" x14ac:dyDescent="0.2">
      <c r="A6" s="377" t="s">
        <v>33</v>
      </c>
      <c r="B6" s="378"/>
      <c r="C6" s="378"/>
      <c r="D6" s="378"/>
      <c r="E6" s="378"/>
      <c r="F6" s="378"/>
      <c r="G6" s="378"/>
      <c r="H6" s="378"/>
      <c r="I6" s="378"/>
      <c r="J6" s="378"/>
      <c r="K6" s="378"/>
      <c r="L6" s="378"/>
      <c r="M6" s="378"/>
      <c r="N6" s="378"/>
      <c r="O6" s="378"/>
      <c r="P6" s="379"/>
      <c r="Q6" s="242"/>
      <c r="R6" s="377" t="s">
        <v>36</v>
      </c>
      <c r="S6" s="378"/>
      <c r="T6" s="378"/>
      <c r="U6" s="378"/>
      <c r="V6" s="378"/>
      <c r="W6" s="378"/>
      <c r="X6" s="378"/>
      <c r="Y6" s="378"/>
      <c r="Z6" s="378"/>
      <c r="AA6" s="378"/>
      <c r="AB6" s="378"/>
      <c r="AC6" s="378"/>
      <c r="AD6" s="378"/>
      <c r="AE6" s="378"/>
      <c r="AF6" s="378"/>
      <c r="AG6" s="379"/>
      <c r="AH6" s="237"/>
      <c r="AI6" s="2"/>
    </row>
    <row r="7" spans="1:35" ht="12" customHeight="1" x14ac:dyDescent="0.2">
      <c r="A7" s="380"/>
      <c r="B7" s="381"/>
      <c r="C7" s="381"/>
      <c r="D7" s="381"/>
      <c r="E7" s="381"/>
      <c r="F7" s="381"/>
      <c r="G7" s="381"/>
      <c r="H7" s="381"/>
      <c r="I7" s="381"/>
      <c r="J7" s="381"/>
      <c r="K7" s="381"/>
      <c r="L7" s="381"/>
      <c r="M7" s="381"/>
      <c r="N7" s="381"/>
      <c r="O7" s="381"/>
      <c r="P7" s="382"/>
      <c r="Q7" s="242"/>
      <c r="R7" s="380"/>
      <c r="S7" s="381"/>
      <c r="T7" s="381"/>
      <c r="U7" s="381"/>
      <c r="V7" s="381"/>
      <c r="W7" s="381"/>
      <c r="X7" s="381"/>
      <c r="Y7" s="381"/>
      <c r="Z7" s="381"/>
      <c r="AA7" s="381"/>
      <c r="AB7" s="381"/>
      <c r="AC7" s="381"/>
      <c r="AD7" s="381"/>
      <c r="AE7" s="381"/>
      <c r="AF7" s="381"/>
      <c r="AG7" s="382"/>
      <c r="AH7" s="237"/>
      <c r="AI7" s="2"/>
    </row>
    <row r="8" spans="1:35" ht="18.75" customHeight="1" thickBot="1" x14ac:dyDescent="0.25">
      <c r="A8" s="383"/>
      <c r="B8" s="384"/>
      <c r="C8" s="384"/>
      <c r="D8" s="384"/>
      <c r="E8" s="384"/>
      <c r="F8" s="384"/>
      <c r="G8" s="384"/>
      <c r="H8" s="384"/>
      <c r="I8" s="384"/>
      <c r="J8" s="384"/>
      <c r="K8" s="384"/>
      <c r="L8" s="384"/>
      <c r="M8" s="384"/>
      <c r="N8" s="384"/>
      <c r="O8" s="384"/>
      <c r="P8" s="385"/>
      <c r="Q8" s="242"/>
      <c r="R8" s="383"/>
      <c r="S8" s="384"/>
      <c r="T8" s="384"/>
      <c r="U8" s="384"/>
      <c r="V8" s="384"/>
      <c r="W8" s="384"/>
      <c r="X8" s="384"/>
      <c r="Y8" s="384"/>
      <c r="Z8" s="384"/>
      <c r="AA8" s="384"/>
      <c r="AB8" s="384"/>
      <c r="AC8" s="384"/>
      <c r="AD8" s="384"/>
      <c r="AE8" s="384"/>
      <c r="AF8" s="384"/>
      <c r="AG8" s="385"/>
      <c r="AH8" s="237"/>
      <c r="AI8" s="2"/>
    </row>
    <row r="9" spans="1:35" ht="12" customHeight="1" x14ac:dyDescent="0.2">
      <c r="A9" s="386" t="s">
        <v>34</v>
      </c>
      <c r="B9" s="387"/>
      <c r="C9" s="387"/>
      <c r="D9" s="387"/>
      <c r="E9" s="387"/>
      <c r="F9" s="387"/>
      <c r="G9" s="387"/>
      <c r="H9" s="387"/>
      <c r="I9" s="387"/>
      <c r="J9" s="387"/>
      <c r="K9" s="387"/>
      <c r="L9" s="387"/>
      <c r="M9" s="387"/>
      <c r="N9" s="387"/>
      <c r="O9" s="387"/>
      <c r="P9" s="388"/>
      <c r="Q9" s="242"/>
      <c r="R9" s="386" t="s">
        <v>29</v>
      </c>
      <c r="S9" s="387"/>
      <c r="T9" s="387"/>
      <c r="U9" s="387"/>
      <c r="V9" s="387"/>
      <c r="W9" s="387"/>
      <c r="X9" s="387"/>
      <c r="Y9" s="387"/>
      <c r="Z9" s="387"/>
      <c r="AA9" s="387"/>
      <c r="AB9" s="387"/>
      <c r="AC9" s="387"/>
      <c r="AD9" s="387"/>
      <c r="AE9" s="387"/>
      <c r="AF9" s="387"/>
      <c r="AG9" s="388"/>
      <c r="AH9" s="237"/>
      <c r="AI9" s="12"/>
    </row>
    <row r="10" spans="1:35" ht="15.75" customHeight="1" thickBot="1" x14ac:dyDescent="0.25">
      <c r="A10" s="389"/>
      <c r="B10" s="390"/>
      <c r="C10" s="390"/>
      <c r="D10" s="390"/>
      <c r="E10" s="390"/>
      <c r="F10" s="390"/>
      <c r="G10" s="390"/>
      <c r="H10" s="390"/>
      <c r="I10" s="390"/>
      <c r="J10" s="390"/>
      <c r="K10" s="390"/>
      <c r="L10" s="390"/>
      <c r="M10" s="390"/>
      <c r="N10" s="390"/>
      <c r="O10" s="390"/>
      <c r="P10" s="391"/>
      <c r="Q10" s="242"/>
      <c r="R10" s="389"/>
      <c r="S10" s="390"/>
      <c r="T10" s="390"/>
      <c r="U10" s="390"/>
      <c r="V10" s="390"/>
      <c r="W10" s="390"/>
      <c r="X10" s="390"/>
      <c r="Y10" s="390"/>
      <c r="Z10" s="390"/>
      <c r="AA10" s="390"/>
      <c r="AB10" s="390"/>
      <c r="AC10" s="390"/>
      <c r="AD10" s="390"/>
      <c r="AE10" s="390"/>
      <c r="AF10" s="390"/>
      <c r="AG10" s="391"/>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368" t="s">
        <v>59</v>
      </c>
      <c r="B12" s="369"/>
      <c r="C12" s="369"/>
      <c r="D12" s="369"/>
      <c r="E12" s="369"/>
      <c r="F12" s="369"/>
      <c r="G12" s="369"/>
      <c r="H12" s="369"/>
      <c r="I12" s="369"/>
      <c r="J12" s="369"/>
      <c r="K12" s="369"/>
      <c r="L12" s="369"/>
      <c r="M12" s="369"/>
      <c r="N12" s="369"/>
      <c r="O12" s="369"/>
      <c r="P12" s="370"/>
      <c r="Q12" s="50"/>
      <c r="R12" s="516" t="s">
        <v>30</v>
      </c>
      <c r="S12" s="517"/>
      <c r="T12" s="517"/>
      <c r="U12" s="517"/>
      <c r="V12" s="517"/>
      <c r="W12" s="517"/>
      <c r="X12" s="517"/>
      <c r="Y12" s="517"/>
      <c r="Z12" s="517"/>
      <c r="AA12" s="517"/>
      <c r="AB12" s="517"/>
      <c r="AC12" s="517"/>
      <c r="AD12" s="517"/>
      <c r="AE12" s="517"/>
      <c r="AF12" s="517"/>
      <c r="AG12" s="518"/>
      <c r="AH12" s="238"/>
      <c r="AI12" s="12"/>
    </row>
    <row r="13" spans="1:35" ht="12" customHeight="1" x14ac:dyDescent="0.2">
      <c r="A13" s="371" t="s">
        <v>47</v>
      </c>
      <c r="B13" s="372"/>
      <c r="C13" s="372"/>
      <c r="D13" s="372"/>
      <c r="E13" s="372"/>
      <c r="F13" s="372"/>
      <c r="G13" s="372"/>
      <c r="H13" s="372"/>
      <c r="I13" s="372"/>
      <c r="J13" s="372"/>
      <c r="K13" s="372"/>
      <c r="L13" s="372"/>
      <c r="M13" s="372"/>
      <c r="N13" s="372"/>
      <c r="O13" s="372"/>
      <c r="P13" s="373"/>
      <c r="Q13" s="242"/>
      <c r="R13" s="371" t="s">
        <v>49</v>
      </c>
      <c r="S13" s="372"/>
      <c r="T13" s="372"/>
      <c r="U13" s="372"/>
      <c r="V13" s="372"/>
      <c r="W13" s="372"/>
      <c r="X13" s="372"/>
      <c r="Y13" s="372"/>
      <c r="Z13" s="372"/>
      <c r="AA13" s="372"/>
      <c r="AB13" s="372"/>
      <c r="AC13" s="372"/>
      <c r="AD13" s="372"/>
      <c r="AE13" s="372"/>
      <c r="AF13" s="372"/>
      <c r="AG13" s="373"/>
      <c r="AH13" s="237"/>
      <c r="AI13" s="12"/>
    </row>
    <row r="14" spans="1:35" ht="14.25" customHeight="1" thickBot="1" x14ac:dyDescent="0.25">
      <c r="A14" s="374"/>
      <c r="B14" s="375"/>
      <c r="C14" s="375"/>
      <c r="D14" s="375"/>
      <c r="E14" s="375"/>
      <c r="F14" s="375"/>
      <c r="G14" s="375"/>
      <c r="H14" s="375"/>
      <c r="I14" s="375"/>
      <c r="J14" s="375"/>
      <c r="K14" s="375"/>
      <c r="L14" s="375"/>
      <c r="M14" s="375"/>
      <c r="N14" s="375"/>
      <c r="O14" s="375"/>
      <c r="P14" s="376"/>
      <c r="Q14" s="242"/>
      <c r="R14" s="513"/>
      <c r="S14" s="514"/>
      <c r="T14" s="514"/>
      <c r="U14" s="514"/>
      <c r="V14" s="514"/>
      <c r="W14" s="514"/>
      <c r="X14" s="514"/>
      <c r="Y14" s="514"/>
      <c r="Z14" s="514"/>
      <c r="AA14" s="514"/>
      <c r="AB14" s="514"/>
      <c r="AC14" s="514"/>
      <c r="AD14" s="514"/>
      <c r="AE14" s="514"/>
      <c r="AF14" s="514"/>
      <c r="AG14" s="515"/>
      <c r="AH14" s="237"/>
      <c r="AI14" s="12"/>
    </row>
    <row r="15" spans="1:35" ht="12" customHeight="1" x14ac:dyDescent="0.2">
      <c r="A15" s="377" t="s">
        <v>48</v>
      </c>
      <c r="B15" s="378"/>
      <c r="C15" s="378"/>
      <c r="D15" s="378"/>
      <c r="E15" s="378"/>
      <c r="F15" s="378"/>
      <c r="G15" s="378"/>
      <c r="H15" s="378"/>
      <c r="I15" s="378"/>
      <c r="J15" s="378"/>
      <c r="K15" s="378"/>
      <c r="L15" s="378"/>
      <c r="M15" s="378"/>
      <c r="N15" s="378"/>
      <c r="O15" s="378"/>
      <c r="P15" s="379"/>
      <c r="Q15" s="242"/>
      <c r="R15" s="377" t="s">
        <v>50</v>
      </c>
      <c r="S15" s="378"/>
      <c r="T15" s="378"/>
      <c r="U15" s="378"/>
      <c r="V15" s="378"/>
      <c r="W15" s="378"/>
      <c r="X15" s="378"/>
      <c r="Y15" s="378"/>
      <c r="Z15" s="378"/>
      <c r="AA15" s="378"/>
      <c r="AB15" s="378"/>
      <c r="AC15" s="378"/>
      <c r="AD15" s="378"/>
      <c r="AE15" s="378"/>
      <c r="AF15" s="378"/>
      <c r="AG15" s="379"/>
      <c r="AH15" s="237"/>
      <c r="AI15" s="12"/>
    </row>
    <row r="16" spans="1:35" ht="12" customHeight="1" x14ac:dyDescent="0.2">
      <c r="A16" s="380"/>
      <c r="B16" s="381"/>
      <c r="C16" s="381"/>
      <c r="D16" s="381"/>
      <c r="E16" s="381"/>
      <c r="F16" s="381"/>
      <c r="G16" s="381"/>
      <c r="H16" s="381"/>
      <c r="I16" s="381"/>
      <c r="J16" s="381"/>
      <c r="K16" s="381"/>
      <c r="L16" s="381"/>
      <c r="M16" s="381"/>
      <c r="N16" s="381"/>
      <c r="O16" s="381"/>
      <c r="P16" s="382"/>
      <c r="Q16" s="242"/>
      <c r="R16" s="380"/>
      <c r="S16" s="381"/>
      <c r="T16" s="381"/>
      <c r="U16" s="381"/>
      <c r="V16" s="381"/>
      <c r="W16" s="381"/>
      <c r="X16" s="381"/>
      <c r="Y16" s="381"/>
      <c r="Z16" s="381"/>
      <c r="AA16" s="381"/>
      <c r="AB16" s="381"/>
      <c r="AC16" s="381"/>
      <c r="AD16" s="381"/>
      <c r="AE16" s="381"/>
      <c r="AF16" s="381"/>
      <c r="AG16" s="382"/>
      <c r="AH16" s="237"/>
      <c r="AI16" s="12"/>
    </row>
    <row r="17" spans="1:35" ht="16.5" customHeight="1" thickBot="1" x14ac:dyDescent="0.25">
      <c r="A17" s="383"/>
      <c r="B17" s="384"/>
      <c r="C17" s="384"/>
      <c r="D17" s="384"/>
      <c r="E17" s="384"/>
      <c r="F17" s="384"/>
      <c r="G17" s="384"/>
      <c r="H17" s="384"/>
      <c r="I17" s="384"/>
      <c r="J17" s="384"/>
      <c r="K17" s="384"/>
      <c r="L17" s="384"/>
      <c r="M17" s="384"/>
      <c r="N17" s="384"/>
      <c r="O17" s="384"/>
      <c r="P17" s="385"/>
      <c r="Q17" s="242"/>
      <c r="R17" s="383"/>
      <c r="S17" s="384"/>
      <c r="T17" s="384"/>
      <c r="U17" s="384"/>
      <c r="V17" s="384"/>
      <c r="W17" s="384"/>
      <c r="X17" s="384"/>
      <c r="Y17" s="384"/>
      <c r="Z17" s="384"/>
      <c r="AA17" s="384"/>
      <c r="AB17" s="384"/>
      <c r="AC17" s="384"/>
      <c r="AD17" s="384"/>
      <c r="AE17" s="384"/>
      <c r="AF17" s="384"/>
      <c r="AG17" s="385"/>
      <c r="AH17" s="237"/>
      <c r="AI17" s="12"/>
    </row>
    <row r="18" spans="1:35" ht="12" customHeight="1" x14ac:dyDescent="0.2">
      <c r="A18" s="386" t="s">
        <v>57</v>
      </c>
      <c r="B18" s="387"/>
      <c r="C18" s="387"/>
      <c r="D18" s="387"/>
      <c r="E18" s="387"/>
      <c r="F18" s="387"/>
      <c r="G18" s="387"/>
      <c r="H18" s="387"/>
      <c r="I18" s="387"/>
      <c r="J18" s="387"/>
      <c r="K18" s="387"/>
      <c r="L18" s="387"/>
      <c r="M18" s="387"/>
      <c r="N18" s="387"/>
      <c r="O18" s="387"/>
      <c r="P18" s="388"/>
      <c r="Q18" s="242"/>
      <c r="R18" s="386" t="s">
        <v>51</v>
      </c>
      <c r="S18" s="387"/>
      <c r="T18" s="387"/>
      <c r="U18" s="387"/>
      <c r="V18" s="387"/>
      <c r="W18" s="387"/>
      <c r="X18" s="387"/>
      <c r="Y18" s="387"/>
      <c r="Z18" s="387"/>
      <c r="AA18" s="387"/>
      <c r="AB18" s="387"/>
      <c r="AC18" s="387"/>
      <c r="AD18" s="387"/>
      <c r="AE18" s="387"/>
      <c r="AF18" s="387"/>
      <c r="AG18" s="388"/>
      <c r="AH18" s="237"/>
      <c r="AI18" s="12"/>
    </row>
    <row r="19" spans="1:35" ht="13.5" thickBot="1" x14ac:dyDescent="0.25">
      <c r="A19" s="389"/>
      <c r="B19" s="390"/>
      <c r="C19" s="390"/>
      <c r="D19" s="390"/>
      <c r="E19" s="390"/>
      <c r="F19" s="390"/>
      <c r="G19" s="390"/>
      <c r="H19" s="390"/>
      <c r="I19" s="390"/>
      <c r="J19" s="390"/>
      <c r="K19" s="390"/>
      <c r="L19" s="390"/>
      <c r="M19" s="390"/>
      <c r="N19" s="390"/>
      <c r="O19" s="390"/>
      <c r="P19" s="391"/>
      <c r="Q19" s="242"/>
      <c r="R19" s="389"/>
      <c r="S19" s="390"/>
      <c r="T19" s="390"/>
      <c r="U19" s="390"/>
      <c r="V19" s="390"/>
      <c r="W19" s="390"/>
      <c r="X19" s="390"/>
      <c r="Y19" s="390"/>
      <c r="Z19" s="390"/>
      <c r="AA19" s="390"/>
      <c r="AB19" s="390"/>
      <c r="AC19" s="390"/>
      <c r="AD19" s="390"/>
      <c r="AE19" s="390"/>
      <c r="AF19" s="390"/>
      <c r="AG19" s="391"/>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392" t="s">
        <v>95</v>
      </c>
      <c r="O21" s="393"/>
      <c r="P21" s="393"/>
      <c r="Q21" s="393"/>
      <c r="R21" s="393"/>
      <c r="S21" s="394"/>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29" t="s">
        <v>96</v>
      </c>
      <c r="P22" s="530"/>
      <c r="Q22" s="530"/>
      <c r="R22" s="530"/>
      <c r="S22" s="53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467" t="s">
        <v>128</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9"/>
    </row>
    <row r="25" spans="1:35" ht="15.75" customHeight="1" thickBot="1" x14ac:dyDescent="0.25">
      <c r="A25" s="540" t="s">
        <v>0</v>
      </c>
      <c r="B25" s="541"/>
      <c r="C25" s="494" t="s">
        <v>60</v>
      </c>
      <c r="D25" s="495"/>
      <c r="E25" s="496"/>
      <c r="F25" s="496"/>
      <c r="G25" s="496"/>
      <c r="H25" s="496"/>
      <c r="I25" s="496"/>
      <c r="J25" s="496"/>
      <c r="K25" s="496"/>
      <c r="L25" s="496"/>
      <c r="M25" s="496"/>
      <c r="N25" s="496"/>
      <c r="O25" s="496"/>
      <c r="P25" s="496"/>
      <c r="Q25" s="496"/>
      <c r="R25" s="496"/>
      <c r="S25" s="496"/>
      <c r="T25" s="497"/>
      <c r="U25" s="498" t="s">
        <v>61</v>
      </c>
      <c r="V25" s="499"/>
      <c r="W25" s="499"/>
      <c r="X25" s="499"/>
      <c r="Y25" s="499"/>
      <c r="Z25" s="499"/>
      <c r="AA25" s="499"/>
      <c r="AB25" s="499"/>
      <c r="AC25" s="499"/>
      <c r="AD25" s="499"/>
      <c r="AE25" s="499"/>
      <c r="AF25" s="499"/>
      <c r="AG25" s="499"/>
      <c r="AH25" s="499"/>
      <c r="AI25" s="500"/>
    </row>
    <row r="26" spans="1:35" ht="69" customHeight="1" thickBot="1" x14ac:dyDescent="0.25">
      <c r="A26" s="542"/>
      <c r="B26" s="54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544" t="s">
        <v>1</v>
      </c>
      <c r="B27" s="545"/>
      <c r="C27" s="216">
        <v>1</v>
      </c>
      <c r="D27" s="318">
        <v>0</v>
      </c>
      <c r="E27" s="14">
        <v>3</v>
      </c>
      <c r="F27" s="71">
        <v>2</v>
      </c>
      <c r="G27" s="16">
        <v>2</v>
      </c>
      <c r="H27" s="325">
        <v>3</v>
      </c>
      <c r="I27" s="81">
        <v>34.5</v>
      </c>
      <c r="J27" s="56">
        <v>23</v>
      </c>
      <c r="K27" s="57">
        <v>23</v>
      </c>
      <c r="L27" s="121">
        <v>34.5</v>
      </c>
      <c r="M27" s="150">
        <v>5</v>
      </c>
      <c r="N27" s="37">
        <v>7.5</v>
      </c>
      <c r="O27" s="36">
        <v>3</v>
      </c>
      <c r="P27" s="151">
        <v>3</v>
      </c>
      <c r="Q27" s="165" t="str">
        <f>IF(D27="","",IF(D27&gt;=C27,"J",IF(D27&lt;C27,"L")))</f>
        <v>L</v>
      </c>
      <c r="R27" s="69" t="str">
        <f t="shared" ref="R27:R53" si="0">IF(J27="","",IF(J27&gt;=23,"J",IF(J27&lt;23,"L")))</f>
        <v>J</v>
      </c>
      <c r="S27" s="69" t="str">
        <f t="shared" ref="S27:S37" si="1">IF(J27="","",IF(J27&gt;=I27-8,"J",IF(J27&lt;I27-8,"L")))</f>
        <v>L</v>
      </c>
      <c r="T27" s="15" t="s">
        <v>137</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136</v>
      </c>
    </row>
    <row r="28" spans="1:35" ht="12" customHeight="1" x14ac:dyDescent="0.2">
      <c r="A28" s="519" t="s">
        <v>2</v>
      </c>
      <c r="B28" s="520"/>
      <c r="C28" s="217">
        <v>1</v>
      </c>
      <c r="D28" s="319">
        <v>0</v>
      </c>
      <c r="E28" s="14">
        <v>3</v>
      </c>
      <c r="F28" s="71">
        <v>2</v>
      </c>
      <c r="G28" s="16">
        <v>2</v>
      </c>
      <c r="H28" s="325">
        <v>2</v>
      </c>
      <c r="I28" s="81">
        <v>34.5</v>
      </c>
      <c r="J28" s="56">
        <v>23</v>
      </c>
      <c r="K28" s="57">
        <v>23</v>
      </c>
      <c r="L28" s="121">
        <v>23</v>
      </c>
      <c r="M28" s="150">
        <v>5</v>
      </c>
      <c r="N28" s="37">
        <v>7.5</v>
      </c>
      <c r="O28" s="36">
        <v>3</v>
      </c>
      <c r="P28" s="151">
        <v>3.75</v>
      </c>
      <c r="Q28" s="165" t="str">
        <f t="shared" ref="Q28:Q53" si="4">IF(D28="","",IF(D28&gt;=C28,"J",IF(D28&lt;C28,"L")))</f>
        <v>L</v>
      </c>
      <c r="R28" s="69" t="str">
        <f t="shared" si="0"/>
        <v>J</v>
      </c>
      <c r="S28" s="69" t="str">
        <f t="shared" si="1"/>
        <v>L</v>
      </c>
      <c r="T28" s="15" t="s">
        <v>137</v>
      </c>
      <c r="U28" s="14">
        <v>3</v>
      </c>
      <c r="V28" s="71">
        <v>2</v>
      </c>
      <c r="W28" s="16">
        <v>2</v>
      </c>
      <c r="X28" s="186">
        <v>2</v>
      </c>
      <c r="Y28" s="81">
        <v>34.5</v>
      </c>
      <c r="Z28" s="56">
        <v>23</v>
      </c>
      <c r="AA28" s="17">
        <v>23</v>
      </c>
      <c r="AB28" s="129">
        <v>23</v>
      </c>
      <c r="AC28" s="119">
        <v>5</v>
      </c>
      <c r="AD28" s="37">
        <v>7.5</v>
      </c>
      <c r="AE28" s="36">
        <v>3</v>
      </c>
      <c r="AF28" s="124">
        <v>3.75</v>
      </c>
      <c r="AG28" s="126" t="str">
        <f t="shared" si="2"/>
        <v>J</v>
      </c>
      <c r="AH28" s="69" t="str">
        <f t="shared" si="3"/>
        <v>L</v>
      </c>
      <c r="AI28" s="15" t="s">
        <v>137</v>
      </c>
    </row>
    <row r="29" spans="1:35" ht="12" customHeight="1" x14ac:dyDescent="0.2">
      <c r="A29" s="519" t="s">
        <v>3</v>
      </c>
      <c r="B29" s="520"/>
      <c r="C29" s="217">
        <v>1</v>
      </c>
      <c r="D29" s="319">
        <v>0</v>
      </c>
      <c r="E29" s="14">
        <v>3</v>
      </c>
      <c r="F29" s="71">
        <v>3</v>
      </c>
      <c r="G29" s="16">
        <v>2</v>
      </c>
      <c r="H29" s="325">
        <v>2</v>
      </c>
      <c r="I29" s="81">
        <v>34.5</v>
      </c>
      <c r="J29" s="56">
        <v>34.5</v>
      </c>
      <c r="K29" s="57">
        <v>23</v>
      </c>
      <c r="L29" s="121">
        <v>23</v>
      </c>
      <c r="M29" s="150">
        <v>5</v>
      </c>
      <c r="N29" s="37">
        <v>5</v>
      </c>
      <c r="O29" s="36">
        <v>3</v>
      </c>
      <c r="P29" s="151">
        <v>3</v>
      </c>
      <c r="Q29" s="165" t="str">
        <f t="shared" si="4"/>
        <v>L</v>
      </c>
      <c r="R29" s="69" t="str">
        <f t="shared" si="0"/>
        <v>J</v>
      </c>
      <c r="S29" s="69" t="str">
        <f t="shared" si="1"/>
        <v>J</v>
      </c>
      <c r="T29" s="15" t="s">
        <v>136</v>
      </c>
      <c r="U29" s="14">
        <v>3</v>
      </c>
      <c r="V29" s="71">
        <v>3</v>
      </c>
      <c r="W29" s="16">
        <v>2</v>
      </c>
      <c r="X29" s="186">
        <v>0</v>
      </c>
      <c r="Y29" s="81">
        <v>34.5</v>
      </c>
      <c r="Z29" s="56">
        <v>34.5</v>
      </c>
      <c r="AA29" s="17">
        <v>23</v>
      </c>
      <c r="AB29" s="129">
        <v>0</v>
      </c>
      <c r="AC29" s="119">
        <v>5</v>
      </c>
      <c r="AD29" s="37">
        <v>5</v>
      </c>
      <c r="AE29" s="36">
        <v>3</v>
      </c>
      <c r="AF29" s="124">
        <v>5</v>
      </c>
      <c r="AG29" s="126" t="str">
        <f t="shared" si="2"/>
        <v>J</v>
      </c>
      <c r="AH29" s="69" t="str">
        <f t="shared" si="3"/>
        <v>J</v>
      </c>
      <c r="AI29" s="15" t="s">
        <v>136</v>
      </c>
    </row>
    <row r="30" spans="1:35" ht="12" customHeight="1" x14ac:dyDescent="0.2">
      <c r="A30" s="519" t="s">
        <v>119</v>
      </c>
      <c r="B30" s="520"/>
      <c r="C30" s="217">
        <v>1</v>
      </c>
      <c r="D30" s="319">
        <v>1</v>
      </c>
      <c r="E30" s="14">
        <v>7</v>
      </c>
      <c r="F30" s="71">
        <v>5</v>
      </c>
      <c r="G30" s="16">
        <v>7</v>
      </c>
      <c r="H30" s="325">
        <v>5</v>
      </c>
      <c r="I30" s="81">
        <v>80.5</v>
      </c>
      <c r="J30" s="56">
        <v>57.5</v>
      </c>
      <c r="K30" s="57">
        <v>80.5</v>
      </c>
      <c r="L30" s="121">
        <v>57.5</v>
      </c>
      <c r="M30" s="150">
        <v>5.1428571428571432</v>
      </c>
      <c r="N30" s="37">
        <v>7.2</v>
      </c>
      <c r="O30" s="36">
        <v>2.5714285714285716</v>
      </c>
      <c r="P30" s="151">
        <v>3.6</v>
      </c>
      <c r="Q30" s="165" t="str">
        <f t="shared" si="4"/>
        <v>J</v>
      </c>
      <c r="R30" s="69" t="str">
        <f t="shared" si="0"/>
        <v>J</v>
      </c>
      <c r="S30" s="69" t="str">
        <f t="shared" si="1"/>
        <v>L</v>
      </c>
      <c r="T30" s="15" t="s">
        <v>137</v>
      </c>
      <c r="U30" s="14">
        <v>7</v>
      </c>
      <c r="V30" s="71">
        <v>7</v>
      </c>
      <c r="W30" s="16">
        <v>3</v>
      </c>
      <c r="X30" s="186">
        <v>4</v>
      </c>
      <c r="Y30" s="81">
        <v>80.5</v>
      </c>
      <c r="Z30" s="56">
        <v>80.5</v>
      </c>
      <c r="AA30" s="17">
        <v>34.5</v>
      </c>
      <c r="AB30" s="129">
        <v>46</v>
      </c>
      <c r="AC30" s="119">
        <v>5.1428571428571432</v>
      </c>
      <c r="AD30" s="37">
        <v>5.1428571428571432</v>
      </c>
      <c r="AE30" s="36">
        <v>3.6</v>
      </c>
      <c r="AF30" s="124">
        <v>3.2727272727272729</v>
      </c>
      <c r="AG30" s="126" t="str">
        <f t="shared" si="2"/>
        <v>J</v>
      </c>
      <c r="AH30" s="69" t="str">
        <f t="shared" si="3"/>
        <v>J</v>
      </c>
      <c r="AI30" s="15" t="s">
        <v>136</v>
      </c>
    </row>
    <row r="31" spans="1:35" ht="12" customHeight="1" x14ac:dyDescent="0.2">
      <c r="A31" s="519" t="s">
        <v>121</v>
      </c>
      <c r="B31" s="520"/>
      <c r="C31" s="217">
        <v>1</v>
      </c>
      <c r="D31" s="319">
        <v>1</v>
      </c>
      <c r="E31" s="14">
        <v>6</v>
      </c>
      <c r="F31" s="71">
        <v>5</v>
      </c>
      <c r="G31" s="16">
        <v>2</v>
      </c>
      <c r="H31" s="325">
        <v>2.65</v>
      </c>
      <c r="I31" s="81">
        <v>69</v>
      </c>
      <c r="J31" s="56">
        <v>57.5</v>
      </c>
      <c r="K31" s="57">
        <v>23</v>
      </c>
      <c r="L31" s="121">
        <v>30.5</v>
      </c>
      <c r="M31" s="150">
        <v>4</v>
      </c>
      <c r="N31" s="37">
        <v>4.8</v>
      </c>
      <c r="O31" s="36">
        <v>3</v>
      </c>
      <c r="P31" s="151">
        <v>3.1372549019607843</v>
      </c>
      <c r="Q31" s="165" t="str">
        <f t="shared" si="4"/>
        <v>J</v>
      </c>
      <c r="R31" s="69" t="str">
        <f t="shared" si="0"/>
        <v>J</v>
      </c>
      <c r="S31" s="69" t="str">
        <f t="shared" si="1"/>
        <v>L</v>
      </c>
      <c r="T31" s="15" t="s">
        <v>137</v>
      </c>
      <c r="U31" s="14">
        <v>5</v>
      </c>
      <c r="V31" s="71">
        <v>4</v>
      </c>
      <c r="W31" s="16">
        <v>1</v>
      </c>
      <c r="X31" s="186">
        <v>0</v>
      </c>
      <c r="Y31" s="81">
        <v>57.5</v>
      </c>
      <c r="Z31" s="56">
        <v>46</v>
      </c>
      <c r="AA31" s="17">
        <v>11.5</v>
      </c>
      <c r="AB31" s="129">
        <v>0</v>
      </c>
      <c r="AC31" s="119">
        <v>4.8</v>
      </c>
      <c r="AD31" s="37">
        <v>6</v>
      </c>
      <c r="AE31" s="36">
        <v>4</v>
      </c>
      <c r="AF31" s="124">
        <v>6</v>
      </c>
      <c r="AG31" s="126" t="str">
        <f t="shared" si="2"/>
        <v>J</v>
      </c>
      <c r="AH31" s="69" t="str">
        <f t="shared" si="3"/>
        <v>L</v>
      </c>
      <c r="AI31" s="15" t="s">
        <v>137</v>
      </c>
    </row>
    <row r="32" spans="1:35" ht="12" customHeight="1" x14ac:dyDescent="0.2">
      <c r="A32" s="525" t="s">
        <v>129</v>
      </c>
      <c r="B32" s="526"/>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136</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519" t="s">
        <v>5</v>
      </c>
      <c r="B33" s="520"/>
      <c r="C33" s="217">
        <v>1</v>
      </c>
      <c r="D33" s="319">
        <v>0</v>
      </c>
      <c r="E33" s="14">
        <v>6</v>
      </c>
      <c r="F33" s="71">
        <v>4</v>
      </c>
      <c r="G33" s="16">
        <v>2</v>
      </c>
      <c r="H33" s="325">
        <v>1</v>
      </c>
      <c r="I33" s="81">
        <v>69</v>
      </c>
      <c r="J33" s="56">
        <v>46</v>
      </c>
      <c r="K33" s="57">
        <v>23</v>
      </c>
      <c r="L33" s="121">
        <v>11.5</v>
      </c>
      <c r="M33" s="263" t="s">
        <v>120</v>
      </c>
      <c r="N33" s="264" t="s">
        <v>120</v>
      </c>
      <c r="O33" s="264" t="s">
        <v>120</v>
      </c>
      <c r="P33" s="266" t="s">
        <v>120</v>
      </c>
      <c r="Q33" s="165" t="str">
        <f t="shared" si="4"/>
        <v>L</v>
      </c>
      <c r="R33" s="69" t="str">
        <f t="shared" si="0"/>
        <v>J</v>
      </c>
      <c r="S33" s="69" t="str">
        <f t="shared" si="1"/>
        <v>L</v>
      </c>
      <c r="T33" s="15" t="s">
        <v>137</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136</v>
      </c>
    </row>
    <row r="34" spans="1:36" ht="12" customHeight="1" x14ac:dyDescent="0.2">
      <c r="A34" s="519" t="s">
        <v>8</v>
      </c>
      <c r="B34" s="520"/>
      <c r="C34" s="217"/>
      <c r="D34" s="319"/>
      <c r="E34" s="14">
        <v>16</v>
      </c>
      <c r="F34" s="71">
        <v>16</v>
      </c>
      <c r="G34" s="16">
        <v>7</v>
      </c>
      <c r="H34" s="325">
        <v>5</v>
      </c>
      <c r="I34" s="81">
        <v>184</v>
      </c>
      <c r="J34" s="56">
        <v>184</v>
      </c>
      <c r="K34" s="57">
        <v>80.5</v>
      </c>
      <c r="L34" s="121">
        <v>57.5</v>
      </c>
      <c r="M34" s="263" t="s">
        <v>120</v>
      </c>
      <c r="N34" s="264" t="s">
        <v>120</v>
      </c>
      <c r="O34" s="264" t="s">
        <v>120</v>
      </c>
      <c r="P34" s="266" t="s">
        <v>120</v>
      </c>
      <c r="Q34" s="340" t="s">
        <v>120</v>
      </c>
      <c r="R34" s="69" t="str">
        <f t="shared" si="0"/>
        <v>J</v>
      </c>
      <c r="S34" s="69" t="str">
        <f t="shared" si="1"/>
        <v>J</v>
      </c>
      <c r="T34" s="15" t="s">
        <v>136</v>
      </c>
      <c r="U34" s="14">
        <v>15</v>
      </c>
      <c r="V34" s="71">
        <v>17</v>
      </c>
      <c r="W34" s="16">
        <v>5</v>
      </c>
      <c r="X34" s="186">
        <v>5</v>
      </c>
      <c r="Y34" s="81">
        <v>172.5</v>
      </c>
      <c r="Z34" s="56">
        <v>195.5</v>
      </c>
      <c r="AA34" s="17">
        <v>57.5</v>
      </c>
      <c r="AB34" s="214">
        <v>57.5</v>
      </c>
      <c r="AC34" s="321" t="s">
        <v>120</v>
      </c>
      <c r="AD34" s="264" t="s">
        <v>120</v>
      </c>
      <c r="AE34" s="264" t="s">
        <v>120</v>
      </c>
      <c r="AF34" s="265" t="s">
        <v>120</v>
      </c>
      <c r="AG34" s="126" t="str">
        <f t="shared" si="2"/>
        <v>J</v>
      </c>
      <c r="AH34" s="69" t="str">
        <f t="shared" si="3"/>
        <v>J</v>
      </c>
      <c r="AI34" s="15" t="s">
        <v>136</v>
      </c>
    </row>
    <row r="35" spans="1:36" ht="12" customHeight="1" x14ac:dyDescent="0.2">
      <c r="A35" s="316" t="s">
        <v>131</v>
      </c>
      <c r="B35" s="317"/>
      <c r="C35" s="217"/>
      <c r="D35" s="319"/>
      <c r="E35" s="14">
        <v>6</v>
      </c>
      <c r="F35" s="301">
        <v>6</v>
      </c>
      <c r="G35" s="16">
        <v>2</v>
      </c>
      <c r="H35" s="327">
        <v>2</v>
      </c>
      <c r="I35" s="14">
        <v>69</v>
      </c>
      <c r="J35" s="301">
        <v>69</v>
      </c>
      <c r="K35" s="16">
        <v>23</v>
      </c>
      <c r="L35" s="304">
        <v>23</v>
      </c>
      <c r="M35" s="14" t="s">
        <v>120</v>
      </c>
      <c r="N35" s="16" t="s">
        <v>120</v>
      </c>
      <c r="O35" s="16" t="s">
        <v>120</v>
      </c>
      <c r="P35" s="323" t="s">
        <v>120</v>
      </c>
      <c r="Q35" s="340" t="s">
        <v>120</v>
      </c>
      <c r="R35" s="69" t="str">
        <f t="shared" si="0"/>
        <v>J</v>
      </c>
      <c r="S35" s="69" t="str">
        <f t="shared" si="1"/>
        <v>J</v>
      </c>
      <c r="T35" s="323" t="s">
        <v>137</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139</v>
      </c>
    </row>
    <row r="36" spans="1:36" ht="12" customHeight="1" x14ac:dyDescent="0.2">
      <c r="A36" s="519" t="s">
        <v>67</v>
      </c>
      <c r="B36" s="520"/>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136</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550" t="s">
        <v>9</v>
      </c>
      <c r="B37" s="5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136</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139</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552" t="s">
        <v>28</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4"/>
    </row>
    <row r="40" spans="1:36" ht="15.75" hidden="1" customHeight="1" thickBot="1" x14ac:dyDescent="0.25">
      <c r="A40" s="555" t="s">
        <v>0</v>
      </c>
      <c r="B40" s="556"/>
      <c r="C40" s="559" t="s">
        <v>60</v>
      </c>
      <c r="D40" s="560"/>
      <c r="E40" s="560"/>
      <c r="F40" s="560"/>
      <c r="G40" s="560"/>
      <c r="H40" s="560"/>
      <c r="I40" s="560"/>
      <c r="J40" s="560"/>
      <c r="K40" s="560"/>
      <c r="L40" s="560"/>
      <c r="M40" s="560"/>
      <c r="N40" s="560"/>
      <c r="O40" s="560"/>
      <c r="P40" s="560"/>
      <c r="Q40" s="560"/>
      <c r="R40" s="560"/>
      <c r="S40" s="560"/>
      <c r="T40" s="561"/>
      <c r="U40" s="562" t="s">
        <v>61</v>
      </c>
      <c r="V40" s="563"/>
      <c r="W40" s="563"/>
      <c r="X40" s="563"/>
      <c r="Y40" s="563"/>
      <c r="Z40" s="563"/>
      <c r="AA40" s="563"/>
      <c r="AB40" s="563"/>
      <c r="AC40" s="563"/>
      <c r="AD40" s="563"/>
      <c r="AE40" s="563"/>
      <c r="AF40" s="563"/>
      <c r="AG40" s="563"/>
      <c r="AH40" s="563"/>
      <c r="AI40" s="564"/>
    </row>
    <row r="41" spans="1:36" ht="69" hidden="1" customHeight="1" thickBot="1" x14ac:dyDescent="0.25">
      <c r="A41" s="557"/>
      <c r="B41" s="55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519" t="s">
        <v>4</v>
      </c>
      <c r="B42" s="520"/>
      <c r="C42" s="217">
        <v>1</v>
      </c>
      <c r="D42" s="291">
        <v>0</v>
      </c>
      <c r="E42" s="14">
        <v>3</v>
      </c>
      <c r="F42" s="71">
        <v>2.65</v>
      </c>
      <c r="G42" s="16">
        <v>2</v>
      </c>
      <c r="H42" s="186">
        <v>3</v>
      </c>
      <c r="I42" s="81">
        <v>34.5</v>
      </c>
      <c r="J42" s="56">
        <v>30.5</v>
      </c>
      <c r="K42" s="57">
        <v>23</v>
      </c>
      <c r="L42" s="161">
        <v>34.5</v>
      </c>
      <c r="M42" s="150">
        <v>6</v>
      </c>
      <c r="N42" s="37">
        <v>6.7924528301886795</v>
      </c>
      <c r="O42" s="36">
        <v>3.6</v>
      </c>
      <c r="P42" s="124">
        <v>3.1858407079646014</v>
      </c>
      <c r="Q42" s="289" t="str">
        <f>IF(D42="","",IF(D42&gt;=C42,"J",IF(D42&lt;C42,"L")))</f>
        <v>L</v>
      </c>
      <c r="R42" s="184" t="str">
        <f>IF(J42="","",IF(J42&gt;=23,"J",IF(J42&lt;23,"L")))</f>
        <v>J</v>
      </c>
      <c r="S42" s="184" t="str">
        <f t="shared" ref="S42:S53" si="5">IF(J42="","",IF(J42&gt;=I42-8,"J",IF(J42&lt;I42-8,"L")))</f>
        <v>J</v>
      </c>
      <c r="T42" s="185" t="s">
        <v>137</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136</v>
      </c>
    </row>
    <row r="43" spans="1:36" ht="12" customHeight="1" x14ac:dyDescent="0.2">
      <c r="A43" s="519" t="s">
        <v>6</v>
      </c>
      <c r="B43" s="520"/>
      <c r="C43" s="217">
        <v>1</v>
      </c>
      <c r="D43" s="254">
        <v>0</v>
      </c>
      <c r="E43" s="14">
        <v>3</v>
      </c>
      <c r="F43" s="71">
        <v>3</v>
      </c>
      <c r="G43" s="16">
        <v>5</v>
      </c>
      <c r="H43" s="186">
        <v>5</v>
      </c>
      <c r="I43" s="81">
        <v>34.5</v>
      </c>
      <c r="J43" s="56">
        <v>34.5</v>
      </c>
      <c r="K43" s="57">
        <v>57.5</v>
      </c>
      <c r="L43" s="161">
        <v>57.5</v>
      </c>
      <c r="M43" s="150">
        <v>5.333333333333333</v>
      </c>
      <c r="N43" s="37">
        <v>5.333333333333333</v>
      </c>
      <c r="O43" s="36">
        <v>2</v>
      </c>
      <c r="P43" s="124">
        <v>2</v>
      </c>
      <c r="Q43" s="126" t="str">
        <f>IF(D43="","",IF(D43&gt;=C43,"J",IF(D43&lt;C43,"L")))</f>
        <v>L</v>
      </c>
      <c r="R43" s="90" t="str">
        <f>IF(J43="","",IF(J43&gt;=23,"J",IF(J43&lt;23,"L")))</f>
        <v>J</v>
      </c>
      <c r="S43" s="69" t="str">
        <f t="shared" si="5"/>
        <v>J</v>
      </c>
      <c r="T43" s="15" t="s">
        <v>137</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136</v>
      </c>
    </row>
    <row r="44" spans="1:36" ht="12" customHeight="1" x14ac:dyDescent="0.2">
      <c r="A44" s="519" t="s">
        <v>7</v>
      </c>
      <c r="B44" s="520"/>
      <c r="C44" s="217">
        <v>1</v>
      </c>
      <c r="D44" s="254">
        <v>1</v>
      </c>
      <c r="E44" s="14">
        <v>3</v>
      </c>
      <c r="F44" s="71">
        <v>2</v>
      </c>
      <c r="G44" s="16">
        <v>2</v>
      </c>
      <c r="H44" s="186">
        <v>3</v>
      </c>
      <c r="I44" s="81">
        <v>34.5</v>
      </c>
      <c r="J44" s="56">
        <v>23</v>
      </c>
      <c r="K44" s="57">
        <v>23</v>
      </c>
      <c r="L44" s="161">
        <v>34.5</v>
      </c>
      <c r="M44" s="150">
        <v>6</v>
      </c>
      <c r="N44" s="37">
        <v>9</v>
      </c>
      <c r="O44" s="36">
        <v>3.6</v>
      </c>
      <c r="P44" s="124">
        <v>3.6</v>
      </c>
      <c r="Q44" s="126" t="str">
        <f>IF(D44="","",IF(D44&gt;=C44,"J",IF(D44&lt;C44,"L")))</f>
        <v>J</v>
      </c>
      <c r="R44" s="90" t="str">
        <f>IF(J44="","",IF(J44&gt;=23,"J",IF(J44&lt;23,"L")))</f>
        <v>J</v>
      </c>
      <c r="S44" s="69" t="str">
        <f t="shared" si="5"/>
        <v>L</v>
      </c>
      <c r="T44" s="15" t="s">
        <v>137</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137</v>
      </c>
    </row>
    <row r="45" spans="1:36" ht="12" customHeight="1" x14ac:dyDescent="0.2">
      <c r="A45" s="519" t="s">
        <v>11</v>
      </c>
      <c r="B45" s="520"/>
      <c r="C45" s="217">
        <v>1</v>
      </c>
      <c r="D45" s="254">
        <v>1</v>
      </c>
      <c r="E45" s="14">
        <v>4</v>
      </c>
      <c r="F45" s="71">
        <v>4</v>
      </c>
      <c r="G45" s="16">
        <v>4</v>
      </c>
      <c r="H45" s="186">
        <v>3</v>
      </c>
      <c r="I45" s="81">
        <v>46</v>
      </c>
      <c r="J45" s="56">
        <v>46</v>
      </c>
      <c r="K45" s="57">
        <v>46</v>
      </c>
      <c r="L45" s="161">
        <v>34.5</v>
      </c>
      <c r="M45" s="150">
        <v>7</v>
      </c>
      <c r="N45" s="37">
        <v>7</v>
      </c>
      <c r="O45" s="36">
        <v>3.5</v>
      </c>
      <c r="P45" s="124">
        <v>4</v>
      </c>
      <c r="Q45" s="126" t="str">
        <f t="shared" si="4"/>
        <v>J</v>
      </c>
      <c r="R45" s="90" t="str">
        <f t="shared" si="0"/>
        <v>J</v>
      </c>
      <c r="S45" s="69" t="str">
        <f t="shared" si="5"/>
        <v>J</v>
      </c>
      <c r="T45" s="15" t="s">
        <v>137</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136</v>
      </c>
    </row>
    <row r="46" spans="1:36" ht="12" customHeight="1" x14ac:dyDescent="0.2">
      <c r="A46" s="519" t="s">
        <v>10</v>
      </c>
      <c r="B46" s="520"/>
      <c r="C46" s="217">
        <v>2</v>
      </c>
      <c r="D46" s="254">
        <v>1</v>
      </c>
      <c r="E46" s="14">
        <v>5</v>
      </c>
      <c r="F46" s="71">
        <v>4</v>
      </c>
      <c r="G46" s="16">
        <v>7</v>
      </c>
      <c r="H46" s="186">
        <v>5</v>
      </c>
      <c r="I46" s="81">
        <v>57.5</v>
      </c>
      <c r="J46" s="56">
        <v>46</v>
      </c>
      <c r="K46" s="57">
        <v>80.5</v>
      </c>
      <c r="L46" s="161">
        <v>57.5</v>
      </c>
      <c r="M46" s="150">
        <v>7.2</v>
      </c>
      <c r="N46" s="37">
        <v>9</v>
      </c>
      <c r="O46" s="36">
        <v>3</v>
      </c>
      <c r="P46" s="124">
        <v>4</v>
      </c>
      <c r="Q46" s="126" t="str">
        <f t="shared" si="4"/>
        <v>L</v>
      </c>
      <c r="R46" s="90" t="str">
        <f t="shared" si="0"/>
        <v>J</v>
      </c>
      <c r="S46" s="69" t="str">
        <f t="shared" si="5"/>
        <v>L</v>
      </c>
      <c r="T46" s="15" t="s">
        <v>137</v>
      </c>
      <c r="U46" s="14">
        <v>5</v>
      </c>
      <c r="V46" s="71">
        <v>5</v>
      </c>
      <c r="W46" s="16">
        <v>4</v>
      </c>
      <c r="X46" s="186">
        <v>4</v>
      </c>
      <c r="Y46" s="55">
        <v>57.5</v>
      </c>
      <c r="Z46" s="56">
        <v>57.5</v>
      </c>
      <c r="AA46" s="17">
        <v>46</v>
      </c>
      <c r="AB46" s="129">
        <v>46</v>
      </c>
      <c r="AC46" s="150">
        <v>7.2</v>
      </c>
      <c r="AD46" s="37">
        <v>7.2</v>
      </c>
      <c r="AE46" s="36">
        <v>4</v>
      </c>
      <c r="AF46" s="151">
        <v>4</v>
      </c>
      <c r="AG46" s="165" t="str">
        <f t="shared" si="6"/>
        <v>J</v>
      </c>
      <c r="AH46" s="69" t="str">
        <f t="shared" si="7"/>
        <v>J</v>
      </c>
      <c r="AI46" s="15" t="s">
        <v>136</v>
      </c>
    </row>
    <row r="47" spans="1:36" ht="12" customHeight="1" x14ac:dyDescent="0.2">
      <c r="A47" s="519" t="s">
        <v>13</v>
      </c>
      <c r="B47" s="520"/>
      <c r="C47" s="217">
        <v>1</v>
      </c>
      <c r="D47" s="254">
        <v>1</v>
      </c>
      <c r="E47" s="14">
        <v>6</v>
      </c>
      <c r="F47" s="71">
        <v>6</v>
      </c>
      <c r="G47" s="16">
        <v>3</v>
      </c>
      <c r="H47" s="186">
        <v>3</v>
      </c>
      <c r="I47" s="81">
        <v>69</v>
      </c>
      <c r="J47" s="56">
        <v>69</v>
      </c>
      <c r="K47" s="57">
        <v>34.5</v>
      </c>
      <c r="L47" s="161">
        <v>34.5</v>
      </c>
      <c r="M47" s="150">
        <v>4.5</v>
      </c>
      <c r="N47" s="72">
        <v>4.5</v>
      </c>
      <c r="O47" s="36">
        <v>3</v>
      </c>
      <c r="P47" s="244">
        <v>3</v>
      </c>
      <c r="Q47" s="126" t="str">
        <f t="shared" si="4"/>
        <v>J</v>
      </c>
      <c r="R47" s="90" t="str">
        <f t="shared" si="0"/>
        <v>J</v>
      </c>
      <c r="S47" s="69" t="str">
        <f t="shared" si="5"/>
        <v>J</v>
      </c>
      <c r="T47" s="15" t="s">
        <v>136</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137</v>
      </c>
    </row>
    <row r="48" spans="1:36" ht="12" customHeight="1" x14ac:dyDescent="0.2">
      <c r="A48" s="519" t="s">
        <v>123</v>
      </c>
      <c r="B48" s="520"/>
      <c r="C48" s="217">
        <v>1</v>
      </c>
      <c r="D48" s="254">
        <v>1</v>
      </c>
      <c r="E48" s="14">
        <v>6</v>
      </c>
      <c r="F48" s="71">
        <v>5</v>
      </c>
      <c r="G48" s="16">
        <v>4</v>
      </c>
      <c r="H48" s="186">
        <v>4</v>
      </c>
      <c r="I48" s="81">
        <v>69</v>
      </c>
      <c r="J48" s="56">
        <v>57.5</v>
      </c>
      <c r="K48" s="57">
        <v>46</v>
      </c>
      <c r="L48" s="161">
        <v>46</v>
      </c>
      <c r="M48" s="150">
        <v>6.166666666666667</v>
      </c>
      <c r="N48" s="37">
        <v>7.4</v>
      </c>
      <c r="O48" s="36">
        <v>3.7</v>
      </c>
      <c r="P48" s="124">
        <v>4.1111111111111107</v>
      </c>
      <c r="Q48" s="126" t="str">
        <f t="shared" si="4"/>
        <v>J</v>
      </c>
      <c r="R48" s="90" t="str">
        <f t="shared" si="0"/>
        <v>J</v>
      </c>
      <c r="S48" s="69" t="str">
        <f t="shared" si="5"/>
        <v>L</v>
      </c>
      <c r="T48" s="15" t="s">
        <v>137</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136</v>
      </c>
    </row>
    <row r="49" spans="1:35" ht="12" customHeight="1" x14ac:dyDescent="0.2">
      <c r="A49" s="519" t="s">
        <v>12</v>
      </c>
      <c r="B49" s="520"/>
      <c r="C49" s="217">
        <v>1</v>
      </c>
      <c r="D49" s="254">
        <v>1</v>
      </c>
      <c r="E49" s="14">
        <v>3</v>
      </c>
      <c r="F49" s="71">
        <v>2</v>
      </c>
      <c r="G49" s="16">
        <v>2</v>
      </c>
      <c r="H49" s="186">
        <v>2</v>
      </c>
      <c r="I49" s="81">
        <v>34.5</v>
      </c>
      <c r="J49" s="56">
        <v>23</v>
      </c>
      <c r="K49" s="57">
        <v>23</v>
      </c>
      <c r="L49" s="161">
        <v>23</v>
      </c>
      <c r="M49" s="150">
        <v>6.666666666666667</v>
      </c>
      <c r="N49" s="72">
        <v>10</v>
      </c>
      <c r="O49" s="36">
        <v>4</v>
      </c>
      <c r="P49" s="244">
        <v>5</v>
      </c>
      <c r="Q49" s="126" t="str">
        <f t="shared" si="4"/>
        <v>J</v>
      </c>
      <c r="R49" s="90" t="str">
        <f t="shared" si="0"/>
        <v>J</v>
      </c>
      <c r="S49" s="69" t="str">
        <f t="shared" si="5"/>
        <v>L</v>
      </c>
      <c r="T49" s="15" t="s">
        <v>137</v>
      </c>
      <c r="U49" s="14">
        <v>3</v>
      </c>
      <c r="V49" s="71">
        <v>2</v>
      </c>
      <c r="W49" s="16">
        <v>1</v>
      </c>
      <c r="X49" s="186">
        <v>2</v>
      </c>
      <c r="Y49" s="55">
        <v>34.5</v>
      </c>
      <c r="Z49" s="56">
        <v>23</v>
      </c>
      <c r="AA49" s="17">
        <v>11.5</v>
      </c>
      <c r="AB49" s="129">
        <v>23</v>
      </c>
      <c r="AC49" s="150">
        <v>6.666666666666667</v>
      </c>
      <c r="AD49" s="72">
        <v>10</v>
      </c>
      <c r="AE49" s="36">
        <v>5</v>
      </c>
      <c r="AF49" s="187">
        <v>5</v>
      </c>
      <c r="AG49" s="165" t="str">
        <f t="shared" si="6"/>
        <v>J</v>
      </c>
      <c r="AH49" s="69" t="str">
        <f t="shared" si="7"/>
        <v>L</v>
      </c>
      <c r="AI49" s="15" t="s">
        <v>137</v>
      </c>
    </row>
    <row r="50" spans="1:35" ht="12" customHeight="1" x14ac:dyDescent="0.2">
      <c r="A50" s="548" t="s">
        <v>118</v>
      </c>
      <c r="B50" s="549"/>
      <c r="C50" s="217">
        <v>1</v>
      </c>
      <c r="D50" s="254">
        <v>1</v>
      </c>
      <c r="E50" s="14">
        <v>2</v>
      </c>
      <c r="F50" s="71">
        <v>1</v>
      </c>
      <c r="G50" s="16">
        <v>2</v>
      </c>
      <c r="H50" s="186">
        <v>2</v>
      </c>
      <c r="I50" s="81">
        <v>23</v>
      </c>
      <c r="J50" s="56">
        <v>11.5</v>
      </c>
      <c r="K50" s="57">
        <v>23</v>
      </c>
      <c r="L50" s="161">
        <v>23</v>
      </c>
      <c r="M50" s="150">
        <v>6</v>
      </c>
      <c r="N50" s="37">
        <v>12</v>
      </c>
      <c r="O50" s="36">
        <v>3</v>
      </c>
      <c r="P50" s="124">
        <v>4</v>
      </c>
      <c r="Q50" s="126" t="str">
        <f t="shared" si="4"/>
        <v>J</v>
      </c>
      <c r="R50" s="90" t="str">
        <f t="shared" si="0"/>
        <v>L</v>
      </c>
      <c r="S50" s="69" t="str">
        <f t="shared" si="5"/>
        <v>L</v>
      </c>
      <c r="T50" s="15" t="s">
        <v>137</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136</v>
      </c>
    </row>
    <row r="51" spans="1:35" ht="12" customHeight="1" x14ac:dyDescent="0.2">
      <c r="A51" s="519" t="s">
        <v>127</v>
      </c>
      <c r="B51" s="520"/>
      <c r="C51" s="217">
        <v>2</v>
      </c>
      <c r="D51" s="254">
        <v>1</v>
      </c>
      <c r="E51" s="14">
        <v>4</v>
      </c>
      <c r="F51" s="71">
        <v>1</v>
      </c>
      <c r="G51" s="16">
        <v>4</v>
      </c>
      <c r="H51" s="186">
        <v>3</v>
      </c>
      <c r="I51" s="81">
        <v>46</v>
      </c>
      <c r="J51" s="56">
        <v>11.5</v>
      </c>
      <c r="K51" s="57">
        <v>46</v>
      </c>
      <c r="L51" s="161">
        <v>34.5</v>
      </c>
      <c r="M51" s="150">
        <v>6</v>
      </c>
      <c r="N51" s="37">
        <v>24</v>
      </c>
      <c r="O51" s="36">
        <v>3</v>
      </c>
      <c r="P51" s="124">
        <v>6</v>
      </c>
      <c r="Q51" s="126" t="str">
        <f t="shared" si="4"/>
        <v>L</v>
      </c>
      <c r="R51" s="90" t="str">
        <f t="shared" si="0"/>
        <v>L</v>
      </c>
      <c r="S51" s="69" t="str">
        <f t="shared" si="5"/>
        <v>L</v>
      </c>
      <c r="T51" s="15" t="s">
        <v>137</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136</v>
      </c>
    </row>
    <row r="52" spans="1:35" ht="12" customHeight="1" x14ac:dyDescent="0.2">
      <c r="A52" s="546" t="s">
        <v>14</v>
      </c>
      <c r="B52" s="547"/>
      <c r="C52" s="217">
        <v>1</v>
      </c>
      <c r="D52" s="254">
        <v>1</v>
      </c>
      <c r="E52" s="14">
        <v>7</v>
      </c>
      <c r="F52" s="71">
        <v>6</v>
      </c>
      <c r="G52" s="16">
        <v>4</v>
      </c>
      <c r="H52" s="186">
        <v>4</v>
      </c>
      <c r="I52" s="81">
        <v>76.5</v>
      </c>
      <c r="J52" s="56">
        <v>69</v>
      </c>
      <c r="K52" s="57">
        <v>46</v>
      </c>
      <c r="L52" s="161">
        <v>46</v>
      </c>
      <c r="M52" s="150">
        <v>4.9624060150375939</v>
      </c>
      <c r="N52" s="72">
        <v>5.5</v>
      </c>
      <c r="O52" s="36">
        <v>3.0985915492957745</v>
      </c>
      <c r="P52" s="244">
        <v>3.3</v>
      </c>
      <c r="Q52" s="126" t="str">
        <f t="shared" si="4"/>
        <v>J</v>
      </c>
      <c r="R52" s="90" t="str">
        <f t="shared" si="0"/>
        <v>J</v>
      </c>
      <c r="S52" s="69" t="str">
        <f t="shared" si="5"/>
        <v>J</v>
      </c>
      <c r="T52" s="15" t="s">
        <v>137</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136</v>
      </c>
    </row>
    <row r="53" spans="1:35" ht="12" hidden="1" customHeight="1" thickBot="1" x14ac:dyDescent="0.25">
      <c r="A53" s="527" t="s">
        <v>122</v>
      </c>
      <c r="B53" s="52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07" t="s">
        <v>15</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9"/>
    </row>
    <row r="56" spans="1:35" ht="15.75" customHeight="1" thickBot="1" x14ac:dyDescent="0.25">
      <c r="A56" s="521" t="s">
        <v>0</v>
      </c>
      <c r="B56" s="522"/>
      <c r="C56" s="501" t="s">
        <v>60</v>
      </c>
      <c r="D56" s="502"/>
      <c r="E56" s="502"/>
      <c r="F56" s="502"/>
      <c r="G56" s="502"/>
      <c r="H56" s="502"/>
      <c r="I56" s="502"/>
      <c r="J56" s="502"/>
      <c r="K56" s="502"/>
      <c r="L56" s="502"/>
      <c r="M56" s="502"/>
      <c r="N56" s="502"/>
      <c r="O56" s="502"/>
      <c r="P56" s="502"/>
      <c r="Q56" s="502"/>
      <c r="R56" s="502"/>
      <c r="S56" s="502"/>
      <c r="T56" s="503"/>
      <c r="U56" s="504" t="s">
        <v>61</v>
      </c>
      <c r="V56" s="505"/>
      <c r="W56" s="505"/>
      <c r="X56" s="505"/>
      <c r="Y56" s="505"/>
      <c r="Z56" s="505"/>
      <c r="AA56" s="505"/>
      <c r="AB56" s="505"/>
      <c r="AC56" s="505"/>
      <c r="AD56" s="505"/>
      <c r="AE56" s="505"/>
      <c r="AF56" s="505"/>
      <c r="AG56" s="505"/>
      <c r="AH56" s="505"/>
      <c r="AI56" s="506"/>
    </row>
    <row r="57" spans="1:35" ht="69" customHeight="1" thickBot="1" x14ac:dyDescent="0.25">
      <c r="A57" s="523"/>
      <c r="B57" s="52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585" t="s">
        <v>16</v>
      </c>
      <c r="B58" s="586"/>
      <c r="C58" s="219"/>
      <c r="D58" s="227"/>
      <c r="E58" s="87">
        <v>3</v>
      </c>
      <c r="F58" s="88">
        <v>3</v>
      </c>
      <c r="G58" s="89">
        <v>2</v>
      </c>
      <c r="H58" s="132">
        <v>2</v>
      </c>
      <c r="I58" s="120">
        <v>34.5</v>
      </c>
      <c r="J58" s="53">
        <v>34.5</v>
      </c>
      <c r="K58" s="54">
        <v>23</v>
      </c>
      <c r="L58" s="290">
        <v>23</v>
      </c>
      <c r="M58" s="118">
        <v>4.666666666666667</v>
      </c>
      <c r="N58" s="39">
        <v>4.666666666666667</v>
      </c>
      <c r="O58" s="38">
        <v>2.8</v>
      </c>
      <c r="P58" s="123">
        <v>2.8</v>
      </c>
      <c r="Q58" s="251" t="s">
        <v>120</v>
      </c>
      <c r="R58" s="90" t="str">
        <f>IF(J58="","",IF(E58=0,"J",IF(J58&gt;=23,"J",IF(J58&lt;23,"L"))))</f>
        <v>J</v>
      </c>
      <c r="S58" s="90" t="str">
        <f>IF(J58="","",IF(J58&gt;=I58-8,"J",IF(J58&lt;I58-8,"L")))</f>
        <v>J</v>
      </c>
      <c r="T58" s="262" t="s">
        <v>136</v>
      </c>
      <c r="U58" s="87">
        <v>2</v>
      </c>
      <c r="V58" s="88">
        <v>2</v>
      </c>
      <c r="W58" s="89">
        <v>1</v>
      </c>
      <c r="X58" s="132">
        <v>1</v>
      </c>
      <c r="Y58" s="247">
        <v>23</v>
      </c>
      <c r="Z58" s="260">
        <v>23</v>
      </c>
      <c r="AA58" s="248">
        <v>11.5</v>
      </c>
      <c r="AB58" s="261">
        <v>11.5</v>
      </c>
      <c r="AC58" s="118">
        <v>7</v>
      </c>
      <c r="AD58" s="39">
        <v>7</v>
      </c>
      <c r="AE58" s="38">
        <v>4.666666666666667</v>
      </c>
      <c r="AF58" s="123">
        <v>4.666666666666667</v>
      </c>
      <c r="AG58" s="125" t="str">
        <f>IF(Z58="","",IF(U58=0,"J",IF(Z58&gt;=23,"J",IF(Z58&lt;23,"L"))))</f>
        <v>J</v>
      </c>
      <c r="AH58" s="90" t="str">
        <f>IF(Z58="","",IF(Z58&gt;=Y58-8,"J",IF(Z58&lt;Y58-8,"L")))</f>
        <v>J</v>
      </c>
      <c r="AI58" s="68" t="s">
        <v>136</v>
      </c>
    </row>
    <row r="59" spans="1:35" ht="12" customHeight="1" x14ac:dyDescent="0.2">
      <c r="A59" s="519" t="s">
        <v>17</v>
      </c>
      <c r="B59" s="520"/>
      <c r="C59" s="220">
        <v>1</v>
      </c>
      <c r="D59" s="228">
        <v>1</v>
      </c>
      <c r="E59" s="62">
        <v>4</v>
      </c>
      <c r="F59" s="63">
        <v>3</v>
      </c>
      <c r="G59" s="64">
        <v>3</v>
      </c>
      <c r="H59" s="133">
        <v>2</v>
      </c>
      <c r="I59" s="81">
        <v>46</v>
      </c>
      <c r="J59" s="56">
        <v>34.5</v>
      </c>
      <c r="K59" s="57">
        <v>34.5</v>
      </c>
      <c r="L59" s="121">
        <v>23</v>
      </c>
      <c r="M59" s="119">
        <v>7</v>
      </c>
      <c r="N59" s="37">
        <v>9.3333333333333339</v>
      </c>
      <c r="O59" s="36">
        <v>4</v>
      </c>
      <c r="P59" s="124">
        <v>5.6</v>
      </c>
      <c r="Q59" s="126" t="str">
        <f t="shared" ref="Q59:Q66" si="8">IF(D59="","",IF(D59&gt;=C59,"J",IF(D59&lt;C59,"L")))</f>
        <v>J</v>
      </c>
      <c r="R59" s="90" t="str">
        <f t="shared" ref="R59:R66" si="9">IF(J59="","",IF(J59&gt;=23,"J",IF(J59&lt;23,"L")))</f>
        <v>J</v>
      </c>
      <c r="S59" s="69" t="str">
        <f t="shared" ref="S59:S65" si="10">IF(J59="","",IF(J59&gt;=I59-8,"J",IF(J59&lt;I59-8,"L")))</f>
        <v>L</v>
      </c>
      <c r="T59" s="15" t="s">
        <v>136</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136</v>
      </c>
    </row>
    <row r="60" spans="1:35" ht="12" customHeight="1" thickBot="1" x14ac:dyDescent="0.25">
      <c r="A60" s="519" t="s">
        <v>21</v>
      </c>
      <c r="B60" s="520"/>
      <c r="C60" s="220">
        <v>1</v>
      </c>
      <c r="D60" s="228">
        <v>0</v>
      </c>
      <c r="E60" s="62">
        <v>3</v>
      </c>
      <c r="F60" s="63">
        <v>3</v>
      </c>
      <c r="G60" s="64">
        <v>2</v>
      </c>
      <c r="H60" s="133">
        <v>1</v>
      </c>
      <c r="I60" s="81">
        <v>34.5</v>
      </c>
      <c r="J60" s="56">
        <v>34.5</v>
      </c>
      <c r="K60" s="57">
        <v>23</v>
      </c>
      <c r="L60" s="121">
        <v>11.5</v>
      </c>
      <c r="M60" s="119">
        <v>7.333333333333333</v>
      </c>
      <c r="N60" s="37">
        <v>7.333333333333333</v>
      </c>
      <c r="O60" s="36">
        <v>4.4000000000000004</v>
      </c>
      <c r="P60" s="124">
        <v>5.5</v>
      </c>
      <c r="Q60" s="126" t="str">
        <f t="shared" si="8"/>
        <v>L</v>
      </c>
      <c r="R60" s="90" t="str">
        <f t="shared" si="9"/>
        <v>J</v>
      </c>
      <c r="S60" s="69" t="str">
        <f>IF(J60="","",IF(J60&gt;=I60-8,"J",IF(J60&lt;I60-8,"L")))</f>
        <v>J</v>
      </c>
      <c r="T60" s="15" t="s">
        <v>137</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136</v>
      </c>
    </row>
    <row r="61" spans="1:35" ht="12" customHeight="1" x14ac:dyDescent="0.2">
      <c r="A61" s="565" t="s">
        <v>52</v>
      </c>
      <c r="B61" s="566"/>
      <c r="C61" s="220">
        <v>1</v>
      </c>
      <c r="D61" s="228">
        <v>0</v>
      </c>
      <c r="E61" s="62">
        <v>4</v>
      </c>
      <c r="F61" s="63">
        <v>3</v>
      </c>
      <c r="G61" s="64">
        <v>4</v>
      </c>
      <c r="H61" s="157">
        <v>4</v>
      </c>
      <c r="I61" s="55">
        <v>46</v>
      </c>
      <c r="J61" s="56">
        <v>34.5</v>
      </c>
      <c r="K61" s="57">
        <v>46</v>
      </c>
      <c r="L61" s="161">
        <v>46</v>
      </c>
      <c r="M61" s="150">
        <v>8.25</v>
      </c>
      <c r="N61" s="37">
        <v>11</v>
      </c>
      <c r="O61" s="36">
        <v>4.125</v>
      </c>
      <c r="P61" s="151">
        <v>4.7142857142857144</v>
      </c>
      <c r="Q61" s="249" t="str">
        <f>IF(D61="","",IF(D61&gt;=C61,"J",IF(D61&lt;C61,"L")))</f>
        <v>L</v>
      </c>
      <c r="R61" s="90" t="str">
        <f>IF(J61="","",IF(J61&gt;=23,"J",IF(J61&lt;23,"L")))</f>
        <v>J</v>
      </c>
      <c r="S61" s="69" t="str">
        <f>IF(J61="","",IF(J61&gt;=I61-8,"J",IF(J61&lt;I61-8,"L")))</f>
        <v>L</v>
      </c>
      <c r="T61" s="15" t="s">
        <v>137</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136</v>
      </c>
    </row>
    <row r="62" spans="1:35" ht="12" customHeight="1" x14ac:dyDescent="0.2">
      <c r="A62" s="519" t="s">
        <v>19</v>
      </c>
      <c r="B62" s="520"/>
      <c r="C62" s="220">
        <v>1</v>
      </c>
      <c r="D62" s="228">
        <v>1</v>
      </c>
      <c r="E62" s="62">
        <v>2</v>
      </c>
      <c r="F62" s="63">
        <v>1</v>
      </c>
      <c r="G62" s="64">
        <v>2</v>
      </c>
      <c r="H62" s="133">
        <v>2</v>
      </c>
      <c r="I62" s="81">
        <v>23</v>
      </c>
      <c r="J62" s="56">
        <v>11.5</v>
      </c>
      <c r="K62" s="57">
        <v>23</v>
      </c>
      <c r="L62" s="121">
        <v>23</v>
      </c>
      <c r="M62" s="119">
        <v>6.5</v>
      </c>
      <c r="N62" s="37">
        <v>13</v>
      </c>
      <c r="O62" s="36">
        <v>3.25</v>
      </c>
      <c r="P62" s="124">
        <v>4.333333333333333</v>
      </c>
      <c r="Q62" s="126" t="str">
        <f t="shared" si="8"/>
        <v>J</v>
      </c>
      <c r="R62" s="90" t="str">
        <f t="shared" si="9"/>
        <v>L</v>
      </c>
      <c r="S62" s="69" t="str">
        <f>IF(J62="","",IF(J62&gt;=I62-8,"J",IF(J62&lt;I62-8,"L")))</f>
        <v>L</v>
      </c>
      <c r="T62" s="15" t="s">
        <v>137</v>
      </c>
      <c r="U62" s="62">
        <v>2</v>
      </c>
      <c r="V62" s="63">
        <v>2</v>
      </c>
      <c r="W62" s="64">
        <v>1</v>
      </c>
      <c r="X62" s="133">
        <v>1</v>
      </c>
      <c r="Y62" s="81">
        <v>23</v>
      </c>
      <c r="Z62" s="56">
        <v>23</v>
      </c>
      <c r="AA62" s="17">
        <v>11.5</v>
      </c>
      <c r="AB62" s="129">
        <v>11.5</v>
      </c>
      <c r="AC62" s="119">
        <v>6.5</v>
      </c>
      <c r="AD62" s="37">
        <v>6.5</v>
      </c>
      <c r="AE62" s="36">
        <v>4.333333333333333</v>
      </c>
      <c r="AF62" s="124">
        <v>4.333333333333333</v>
      </c>
      <c r="AG62" s="126" t="str">
        <f>IF(Z62="","",IF(Z62&gt;=23,"J",IF(Z62&lt;23,"L")))</f>
        <v>J</v>
      </c>
      <c r="AH62" s="69" t="str">
        <f>IF(Z62="","",IF(Z62&gt;=Y62-8,"J",IF(Z62&lt;Y62-8,"L")))</f>
        <v>J</v>
      </c>
      <c r="AI62" s="15" t="s">
        <v>136</v>
      </c>
    </row>
    <row r="63" spans="1:35" ht="12" customHeight="1" x14ac:dyDescent="0.2">
      <c r="A63" s="519" t="s">
        <v>22</v>
      </c>
      <c r="B63" s="520"/>
      <c r="C63" s="220">
        <v>1</v>
      </c>
      <c r="D63" s="228">
        <v>0</v>
      </c>
      <c r="E63" s="62">
        <v>2</v>
      </c>
      <c r="F63" s="63">
        <v>2</v>
      </c>
      <c r="G63" s="64">
        <v>2</v>
      </c>
      <c r="H63" s="133">
        <v>1</v>
      </c>
      <c r="I63" s="81">
        <v>23</v>
      </c>
      <c r="J63" s="56">
        <v>23</v>
      </c>
      <c r="K63" s="57">
        <v>23</v>
      </c>
      <c r="L63" s="121">
        <v>11.5</v>
      </c>
      <c r="M63" s="119">
        <v>8</v>
      </c>
      <c r="N63" s="37">
        <v>8</v>
      </c>
      <c r="O63" s="36">
        <v>4</v>
      </c>
      <c r="P63" s="124">
        <v>5.333333333333333</v>
      </c>
      <c r="Q63" s="126" t="str">
        <f t="shared" si="8"/>
        <v>L</v>
      </c>
      <c r="R63" s="90" t="str">
        <f t="shared" si="9"/>
        <v>J</v>
      </c>
      <c r="S63" s="69" t="str">
        <f>IF(J63="","",IF(J63&gt;=I63-8,"J",IF(J63&lt;I63-8,"L")))</f>
        <v>J</v>
      </c>
      <c r="T63" s="15" t="s">
        <v>137</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136</v>
      </c>
    </row>
    <row r="64" spans="1:35" ht="12" customHeight="1" x14ac:dyDescent="0.2">
      <c r="A64" s="519" t="s">
        <v>18</v>
      </c>
      <c r="B64" s="520"/>
      <c r="C64" s="220">
        <v>1</v>
      </c>
      <c r="D64" s="228">
        <v>1</v>
      </c>
      <c r="E64" s="62">
        <v>6</v>
      </c>
      <c r="F64" s="63">
        <v>4</v>
      </c>
      <c r="G64" s="64">
        <v>4</v>
      </c>
      <c r="H64" s="133">
        <v>2</v>
      </c>
      <c r="I64" s="81">
        <v>69</v>
      </c>
      <c r="J64" s="56">
        <v>46</v>
      </c>
      <c r="K64" s="57">
        <v>46</v>
      </c>
      <c r="L64" s="121">
        <v>23</v>
      </c>
      <c r="M64" s="119">
        <v>6.166666666666667</v>
      </c>
      <c r="N64" s="37">
        <v>9.25</v>
      </c>
      <c r="O64" s="36">
        <v>3.7</v>
      </c>
      <c r="P64" s="124">
        <v>6.166666666666667</v>
      </c>
      <c r="Q64" s="126" t="str">
        <f t="shared" si="8"/>
        <v>J</v>
      </c>
      <c r="R64" s="90" t="str">
        <f t="shared" si="9"/>
        <v>J</v>
      </c>
      <c r="S64" s="69" t="str">
        <f t="shared" si="10"/>
        <v>L</v>
      </c>
      <c r="T64" s="15" t="s">
        <v>137</v>
      </c>
      <c r="U64" s="62">
        <v>5</v>
      </c>
      <c r="V64" s="63">
        <v>5</v>
      </c>
      <c r="W64" s="64">
        <v>3</v>
      </c>
      <c r="X64" s="133">
        <v>3</v>
      </c>
      <c r="Y64" s="81">
        <v>57.5</v>
      </c>
      <c r="Z64" s="56">
        <v>57.5</v>
      </c>
      <c r="AA64" s="17">
        <v>34.5</v>
      </c>
      <c r="AB64" s="129">
        <v>34.5</v>
      </c>
      <c r="AC64" s="119">
        <v>7.4</v>
      </c>
      <c r="AD64" s="37">
        <v>7.4</v>
      </c>
      <c r="AE64" s="36">
        <v>4.625</v>
      </c>
      <c r="AF64" s="124">
        <v>4.625</v>
      </c>
      <c r="AG64" s="126" t="str">
        <f t="shared" si="11"/>
        <v>J</v>
      </c>
      <c r="AH64" s="69" t="str">
        <f t="shared" si="12"/>
        <v>J</v>
      </c>
      <c r="AI64" s="15" t="s">
        <v>136</v>
      </c>
    </row>
    <row r="65" spans="1:35" ht="12" customHeight="1" x14ac:dyDescent="0.2">
      <c r="A65" s="519" t="s">
        <v>20</v>
      </c>
      <c r="B65" s="520"/>
      <c r="C65" s="220">
        <v>1</v>
      </c>
      <c r="D65" s="228">
        <v>1</v>
      </c>
      <c r="E65" s="62">
        <v>4</v>
      </c>
      <c r="F65" s="63">
        <v>4</v>
      </c>
      <c r="G65" s="64">
        <v>4</v>
      </c>
      <c r="H65" s="133">
        <v>4</v>
      </c>
      <c r="I65" s="81">
        <v>46</v>
      </c>
      <c r="J65" s="56">
        <v>46</v>
      </c>
      <c r="K65" s="57">
        <v>46</v>
      </c>
      <c r="L65" s="121">
        <v>46</v>
      </c>
      <c r="M65" s="119">
        <v>7.25</v>
      </c>
      <c r="N65" s="37">
        <v>7.25</v>
      </c>
      <c r="O65" s="36">
        <v>3.625</v>
      </c>
      <c r="P65" s="124">
        <v>3.625</v>
      </c>
      <c r="Q65" s="126" t="str">
        <f t="shared" si="8"/>
        <v>J</v>
      </c>
      <c r="R65" s="90" t="str">
        <f t="shared" si="9"/>
        <v>J</v>
      </c>
      <c r="S65" s="69" t="str">
        <f t="shared" si="10"/>
        <v>J</v>
      </c>
      <c r="T65" s="15" t="s">
        <v>136</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136</v>
      </c>
    </row>
    <row r="66" spans="1:35" ht="12" customHeight="1" x14ac:dyDescent="0.2">
      <c r="A66" s="583" t="s">
        <v>68</v>
      </c>
      <c r="B66" s="584"/>
      <c r="C66" s="221">
        <v>1</v>
      </c>
      <c r="D66" s="229">
        <v>1</v>
      </c>
      <c r="E66" s="191">
        <v>12</v>
      </c>
      <c r="F66" s="192">
        <v>11</v>
      </c>
      <c r="G66" s="193">
        <v>1</v>
      </c>
      <c r="H66" s="194">
        <v>1</v>
      </c>
      <c r="I66" s="195">
        <v>138</v>
      </c>
      <c r="J66" s="196">
        <v>126.5</v>
      </c>
      <c r="K66" s="197">
        <v>11.5</v>
      </c>
      <c r="L66" s="198">
        <v>11.5</v>
      </c>
      <c r="M66" s="199" t="s">
        <v>120</v>
      </c>
      <c r="N66" s="200" t="s">
        <v>120</v>
      </c>
      <c r="O66" s="200" t="s">
        <v>120</v>
      </c>
      <c r="P66" s="201" t="s">
        <v>120</v>
      </c>
      <c r="Q66" s="126" t="str">
        <f t="shared" si="8"/>
        <v>J</v>
      </c>
      <c r="R66" s="90" t="str">
        <f t="shared" si="9"/>
        <v>J</v>
      </c>
      <c r="S66" s="206" t="str">
        <f>IF(J66="","",IF(J66&gt;=I66-8,"J",IF(J66&lt;I66-8,"L")))</f>
        <v>L</v>
      </c>
      <c r="T66" s="202" t="s">
        <v>136</v>
      </c>
      <c r="U66" s="191">
        <v>12</v>
      </c>
      <c r="V66" s="192">
        <v>9</v>
      </c>
      <c r="W66" s="193">
        <v>1</v>
      </c>
      <c r="X66" s="194">
        <v>1</v>
      </c>
      <c r="Y66" s="195">
        <v>138</v>
      </c>
      <c r="Z66" s="196">
        <v>103.5</v>
      </c>
      <c r="AA66" s="203">
        <v>11.5</v>
      </c>
      <c r="AB66" s="204">
        <v>11.5</v>
      </c>
      <c r="AC66" s="199" t="s">
        <v>120</v>
      </c>
      <c r="AD66" s="200" t="s">
        <v>120</v>
      </c>
      <c r="AE66" s="200" t="s">
        <v>120</v>
      </c>
      <c r="AF66" s="201" t="s">
        <v>120</v>
      </c>
      <c r="AG66" s="205" t="str">
        <f>IF(Z66="","",IF(Z66&gt;=23,"J",IF(Z66&lt;23,"L")))</f>
        <v>J</v>
      </c>
      <c r="AH66" s="206" t="str">
        <f>IF(Z66="","",IF(Z66&gt;=Y66-8,"J",IF(Z66&lt;Y66-8,"L")))</f>
        <v>L</v>
      </c>
      <c r="AI66" s="202" t="s">
        <v>138</v>
      </c>
    </row>
    <row r="67" spans="1:35" ht="12" customHeight="1" thickBot="1" x14ac:dyDescent="0.25">
      <c r="A67" s="550" t="s">
        <v>97</v>
      </c>
      <c r="B67" s="5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587" t="s">
        <v>98</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9"/>
    </row>
    <row r="70" spans="1:35" ht="15.75" customHeight="1" thickBot="1" x14ac:dyDescent="0.25">
      <c r="A70" s="609" t="s">
        <v>0</v>
      </c>
      <c r="B70" s="610"/>
      <c r="C70" s="590" t="s">
        <v>60</v>
      </c>
      <c r="D70" s="591"/>
      <c r="E70" s="591"/>
      <c r="F70" s="591"/>
      <c r="G70" s="591"/>
      <c r="H70" s="591"/>
      <c r="I70" s="591"/>
      <c r="J70" s="591"/>
      <c r="K70" s="591"/>
      <c r="L70" s="591"/>
      <c r="M70" s="591"/>
      <c r="N70" s="591"/>
      <c r="O70" s="591"/>
      <c r="P70" s="591"/>
      <c r="Q70" s="591"/>
      <c r="R70" s="591"/>
      <c r="S70" s="591"/>
      <c r="T70" s="592"/>
      <c r="U70" s="464" t="s">
        <v>61</v>
      </c>
      <c r="V70" s="465"/>
      <c r="W70" s="465"/>
      <c r="X70" s="465"/>
      <c r="Y70" s="465"/>
      <c r="Z70" s="465"/>
      <c r="AA70" s="465"/>
      <c r="AB70" s="465"/>
      <c r="AC70" s="465"/>
      <c r="AD70" s="465"/>
      <c r="AE70" s="465"/>
      <c r="AF70" s="465"/>
      <c r="AG70" s="465"/>
      <c r="AH70" s="465"/>
      <c r="AI70" s="466"/>
    </row>
    <row r="71" spans="1:35" ht="69" customHeight="1" thickBot="1" x14ac:dyDescent="0.25">
      <c r="A71" s="611"/>
      <c r="B71" s="612"/>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613" t="s">
        <v>24</v>
      </c>
      <c r="B72" s="614"/>
      <c r="C72" s="219">
        <v>1</v>
      </c>
      <c r="D72" s="227">
        <v>1</v>
      </c>
      <c r="E72" s="87">
        <v>4</v>
      </c>
      <c r="F72" s="88">
        <v>4</v>
      </c>
      <c r="G72" s="89">
        <v>1</v>
      </c>
      <c r="H72" s="156">
        <v>0</v>
      </c>
      <c r="I72" s="52">
        <v>46</v>
      </c>
      <c r="J72" s="53">
        <v>46</v>
      </c>
      <c r="K72" s="54">
        <v>11.5</v>
      </c>
      <c r="L72" s="160">
        <v>0</v>
      </c>
      <c r="M72" s="146">
        <v>5</v>
      </c>
      <c r="N72" s="39">
        <v>5</v>
      </c>
      <c r="O72" s="38">
        <v>4</v>
      </c>
      <c r="P72" s="147">
        <v>5</v>
      </c>
      <c r="Q72" s="205" t="str">
        <f>IF(D72="","",IF(D72&gt;=C72,"J",IF(D72&lt;C72,"L")))</f>
        <v>J</v>
      </c>
      <c r="R72" s="90" t="str">
        <f>IF(J72="","",IF(J72&gt;=23,"J",IF(J72&lt;23,"L")))</f>
        <v>J</v>
      </c>
      <c r="S72" s="90" t="str">
        <f>IF(J72="","",IF(J72&gt;=I72-8,"J",IF(J72&lt;I72-8,"L")))</f>
        <v>J</v>
      </c>
      <c r="T72" s="68" t="s">
        <v>136</v>
      </c>
      <c r="U72" s="87">
        <v>3</v>
      </c>
      <c r="V72" s="88">
        <v>3</v>
      </c>
      <c r="W72" s="89">
        <v>1</v>
      </c>
      <c r="X72" s="156">
        <v>0</v>
      </c>
      <c r="Y72" s="52">
        <v>34.5</v>
      </c>
      <c r="Z72" s="53">
        <v>34.5</v>
      </c>
      <c r="AA72" s="60">
        <v>11.5</v>
      </c>
      <c r="AB72" s="143">
        <v>0</v>
      </c>
      <c r="AC72" s="146">
        <v>6.666666666666667</v>
      </c>
      <c r="AD72" s="39">
        <v>6.666666666666667</v>
      </c>
      <c r="AE72" s="38">
        <v>7.666666666666667</v>
      </c>
      <c r="AF72" s="147">
        <v>6.666666666666667</v>
      </c>
      <c r="AG72" s="164" t="str">
        <f>IF(Z72="","",IF(Z72&gt;=23,"J",IF(Z72&lt;23,"L")))</f>
        <v>J</v>
      </c>
      <c r="AH72" s="90" t="str">
        <f>IF(Z72="","",IF(Z72&gt;=Y72-8,"J",IF(Z72&lt;Y72-8,"L")))</f>
        <v>J</v>
      </c>
      <c r="AI72" s="68" t="s">
        <v>136</v>
      </c>
    </row>
    <row r="73" spans="1:35" ht="12" customHeight="1" x14ac:dyDescent="0.2">
      <c r="A73" s="565" t="s">
        <v>25</v>
      </c>
      <c r="B73" s="566"/>
      <c r="C73" s="220">
        <v>0</v>
      </c>
      <c r="D73" s="228">
        <v>0</v>
      </c>
      <c r="E73" s="62">
        <v>3</v>
      </c>
      <c r="F73" s="63">
        <v>3</v>
      </c>
      <c r="G73" s="64">
        <v>1</v>
      </c>
      <c r="H73" s="157">
        <v>1</v>
      </c>
      <c r="I73" s="55">
        <v>34.5</v>
      </c>
      <c r="J73" s="56">
        <v>34.5</v>
      </c>
      <c r="K73" s="57">
        <v>11.5</v>
      </c>
      <c r="L73" s="161">
        <v>11.5</v>
      </c>
      <c r="M73" s="148" t="s">
        <v>120</v>
      </c>
      <c r="N73" s="40" t="s">
        <v>120</v>
      </c>
      <c r="O73" s="40" t="s">
        <v>120</v>
      </c>
      <c r="P73" s="149" t="s">
        <v>120</v>
      </c>
      <c r="Q73" s="205" t="str">
        <f>IF(D73="","",IF(D73&gt;=C73,"J",IF(D73&lt;C73,"L")))</f>
        <v>J</v>
      </c>
      <c r="R73" s="90" t="str">
        <f>IF(J73="","",IF(E73=0,"J",IF(J73&gt;=23,"J",IF(J73&lt;23,"L"))))</f>
        <v>J</v>
      </c>
      <c r="S73" s="69" t="str">
        <f>IF(J73="","",IF(J73&gt;=I73-8,"J",IF(J73&lt;I73-8,"L")))</f>
        <v>J</v>
      </c>
      <c r="T73" s="15" t="s">
        <v>136</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139</v>
      </c>
    </row>
    <row r="74" spans="1:35" ht="12" customHeight="1" x14ac:dyDescent="0.2">
      <c r="A74" s="565" t="s">
        <v>45</v>
      </c>
      <c r="B74" s="566"/>
      <c r="C74" s="220"/>
      <c r="D74" s="228"/>
      <c r="E74" s="62">
        <v>6</v>
      </c>
      <c r="F74" s="63">
        <v>6</v>
      </c>
      <c r="G74" s="64">
        <v>0</v>
      </c>
      <c r="H74" s="157">
        <v>1</v>
      </c>
      <c r="I74" s="55">
        <v>69</v>
      </c>
      <c r="J74" s="56">
        <v>69</v>
      </c>
      <c r="K74" s="57">
        <v>0</v>
      </c>
      <c r="L74" s="161">
        <v>11.5</v>
      </c>
      <c r="M74" s="148" t="s">
        <v>120</v>
      </c>
      <c r="N74" s="40" t="s">
        <v>120</v>
      </c>
      <c r="O74" s="40" t="s">
        <v>120</v>
      </c>
      <c r="P74" s="149" t="s">
        <v>120</v>
      </c>
      <c r="Q74" s="166" t="s">
        <v>120</v>
      </c>
      <c r="R74" s="90" t="str">
        <f>IF(J74="","",IF(J74&gt;=23,"J",IF(J74&lt;23,"L")))</f>
        <v>J</v>
      </c>
      <c r="S74" s="69" t="str">
        <f>IF(J74="","",IF(J74&gt;=I74-8,"J",IF(J74&lt;I74-8,"L")))</f>
        <v>J</v>
      </c>
      <c r="T74" s="15" t="s">
        <v>136</v>
      </c>
      <c r="U74" s="62">
        <v>5</v>
      </c>
      <c r="V74" s="63">
        <v>4</v>
      </c>
      <c r="W74" s="64">
        <v>0</v>
      </c>
      <c r="X74" s="157">
        <v>1</v>
      </c>
      <c r="Y74" s="55">
        <v>57.5</v>
      </c>
      <c r="Z74" s="56">
        <v>46</v>
      </c>
      <c r="AA74" s="17">
        <v>0</v>
      </c>
      <c r="AB74" s="144">
        <v>11.5</v>
      </c>
      <c r="AC74" s="148" t="s">
        <v>120</v>
      </c>
      <c r="AD74" s="40" t="s">
        <v>120</v>
      </c>
      <c r="AE74" s="40" t="s">
        <v>120</v>
      </c>
      <c r="AF74" s="149" t="s">
        <v>120</v>
      </c>
      <c r="AG74" s="165" t="str">
        <f>IF(Z74="","",IF(Z74&gt;=23,"J",IF(Z74&lt;23,"L")))</f>
        <v>J</v>
      </c>
      <c r="AH74" s="69" t="str">
        <f>IF(Z74="","",IF(Z74&gt;=Y74-8,"J",IF(Z74&lt;Y74-8,"L")))</f>
        <v>L</v>
      </c>
      <c r="AI74" s="15" t="s">
        <v>137</v>
      </c>
    </row>
    <row r="75" spans="1:35" ht="12" customHeight="1" x14ac:dyDescent="0.2">
      <c r="A75" s="565" t="s">
        <v>26</v>
      </c>
      <c r="B75" s="566"/>
      <c r="C75" s="220"/>
      <c r="D75" s="228"/>
      <c r="E75" s="62">
        <v>7</v>
      </c>
      <c r="F75" s="63">
        <v>6</v>
      </c>
      <c r="G75" s="64">
        <v>2</v>
      </c>
      <c r="H75" s="157">
        <v>1</v>
      </c>
      <c r="I75" s="55">
        <v>80.5</v>
      </c>
      <c r="J75" s="56">
        <v>69</v>
      </c>
      <c r="K75" s="57">
        <v>23</v>
      </c>
      <c r="L75" s="161">
        <v>11.5</v>
      </c>
      <c r="M75" s="148" t="s">
        <v>120</v>
      </c>
      <c r="N75" s="40" t="s">
        <v>120</v>
      </c>
      <c r="O75" s="40" t="s">
        <v>120</v>
      </c>
      <c r="P75" s="149" t="s">
        <v>120</v>
      </c>
      <c r="Q75" s="166" t="s">
        <v>120</v>
      </c>
      <c r="R75" s="90" t="str">
        <f>IF(J75="","",IF(J75&gt;=23,"J",IF(J75&lt;23,"L")))</f>
        <v>J</v>
      </c>
      <c r="S75" s="69" t="str">
        <f>IF(J75="","",IF(J75&gt;=I75-8,"J",IF(J75&lt;I75-8,"L")))</f>
        <v>L</v>
      </c>
      <c r="T75" s="15" t="s">
        <v>136</v>
      </c>
      <c r="U75" s="62">
        <v>6</v>
      </c>
      <c r="V75" s="63">
        <v>5</v>
      </c>
      <c r="W75" s="64">
        <v>1</v>
      </c>
      <c r="X75" s="157">
        <v>1</v>
      </c>
      <c r="Y75" s="55">
        <v>69</v>
      </c>
      <c r="Z75" s="56">
        <v>57.5</v>
      </c>
      <c r="AA75" s="17">
        <v>11.5</v>
      </c>
      <c r="AB75" s="144">
        <v>11.5</v>
      </c>
      <c r="AC75" s="148" t="s">
        <v>120</v>
      </c>
      <c r="AD75" s="40" t="s">
        <v>120</v>
      </c>
      <c r="AE75" s="40" t="s">
        <v>120</v>
      </c>
      <c r="AF75" s="149" t="s">
        <v>120</v>
      </c>
      <c r="AG75" s="165" t="str">
        <f>IF(Z75="","",IF(Z75&gt;=23,"J",IF(Z75&lt;23,"L")))</f>
        <v>J</v>
      </c>
      <c r="AH75" s="69" t="str">
        <f>IF(Z75="","",IF(Z75&gt;=Y75-8,"J",IF(Z75&lt;Y75-8,"L")))</f>
        <v>L</v>
      </c>
      <c r="AI75" s="15" t="s">
        <v>136</v>
      </c>
    </row>
    <row r="76" spans="1:35" ht="12" customHeight="1" x14ac:dyDescent="0.2">
      <c r="A76" s="565" t="s">
        <v>27</v>
      </c>
      <c r="B76" s="566"/>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136</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136</v>
      </c>
    </row>
    <row r="77" spans="1:35" ht="12" customHeight="1" x14ac:dyDescent="0.2">
      <c r="A77" s="565" t="s">
        <v>53</v>
      </c>
      <c r="B77" s="566"/>
      <c r="C77" s="220"/>
      <c r="D77" s="228"/>
      <c r="E77" s="62">
        <v>9</v>
      </c>
      <c r="F77" s="63">
        <v>7.65</v>
      </c>
      <c r="G77" s="64">
        <v>2</v>
      </c>
      <c r="H77" s="157">
        <v>2</v>
      </c>
      <c r="I77" s="153">
        <v>99.5</v>
      </c>
      <c r="J77" s="19">
        <v>88</v>
      </c>
      <c r="K77" s="17">
        <v>23</v>
      </c>
      <c r="L77" s="145">
        <v>23</v>
      </c>
      <c r="M77" s="148" t="s">
        <v>120</v>
      </c>
      <c r="N77" s="40" t="s">
        <v>120</v>
      </c>
      <c r="O77" s="40" t="s">
        <v>120</v>
      </c>
      <c r="P77" s="149" t="s">
        <v>120</v>
      </c>
      <c r="Q77" s="183" t="s">
        <v>120</v>
      </c>
      <c r="R77" s="166" t="s">
        <v>120</v>
      </c>
      <c r="S77" s="75" t="s">
        <v>120</v>
      </c>
      <c r="T77" s="15" t="s">
        <v>137</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136</v>
      </c>
    </row>
    <row r="78" spans="1:35" ht="12" customHeight="1" x14ac:dyDescent="0.2">
      <c r="A78" s="565" t="s">
        <v>54</v>
      </c>
      <c r="B78" s="566"/>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136</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136</v>
      </c>
    </row>
    <row r="79" spans="1:35" ht="12" customHeight="1" x14ac:dyDescent="0.2">
      <c r="A79" s="565" t="s">
        <v>55</v>
      </c>
      <c r="B79" s="566"/>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136</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136</v>
      </c>
    </row>
    <row r="80" spans="1:35" ht="12" customHeight="1" x14ac:dyDescent="0.2">
      <c r="A80" s="565" t="s">
        <v>130</v>
      </c>
      <c r="B80" s="566"/>
      <c r="C80" s="220"/>
      <c r="D80" s="228"/>
      <c r="E80" s="62">
        <v>5</v>
      </c>
      <c r="F80" s="63">
        <v>4.6500000000000004</v>
      </c>
      <c r="G80" s="64">
        <v>2</v>
      </c>
      <c r="H80" s="157">
        <v>1.65</v>
      </c>
      <c r="I80" s="153">
        <v>57.5</v>
      </c>
      <c r="J80" s="19">
        <v>53.5</v>
      </c>
      <c r="K80" s="17">
        <v>23</v>
      </c>
      <c r="L80" s="145">
        <v>19</v>
      </c>
      <c r="M80" s="148" t="s">
        <v>120</v>
      </c>
      <c r="N80" s="40" t="s">
        <v>120</v>
      </c>
      <c r="O80" s="40" t="s">
        <v>120</v>
      </c>
      <c r="P80" s="149" t="s">
        <v>120</v>
      </c>
      <c r="Q80" s="183" t="s">
        <v>120</v>
      </c>
      <c r="R80" s="166" t="s">
        <v>120</v>
      </c>
      <c r="S80" s="75" t="s">
        <v>120</v>
      </c>
      <c r="T80" s="15" t="s">
        <v>137</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136</v>
      </c>
    </row>
    <row r="81" spans="1:35" ht="12" hidden="1" customHeight="1" x14ac:dyDescent="0.2">
      <c r="A81" s="565" t="s">
        <v>56</v>
      </c>
      <c r="B81" s="566"/>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595" t="s">
        <v>92</v>
      </c>
      <c r="B82" s="596"/>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595" t="s">
        <v>94</v>
      </c>
      <c r="B83" s="596"/>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593" t="s">
        <v>93</v>
      </c>
      <c r="B84" s="594"/>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395" t="s">
        <v>37</v>
      </c>
      <c r="B86" s="396"/>
      <c r="C86" s="396"/>
      <c r="D86" s="396"/>
      <c r="E86" s="396"/>
      <c r="F86" s="396"/>
      <c r="G86" s="396"/>
      <c r="H86" s="396"/>
      <c r="I86" s="396"/>
      <c r="J86" s="396"/>
      <c r="K86" s="396"/>
      <c r="L86" s="396"/>
      <c r="M86" s="396"/>
      <c r="N86" s="396"/>
      <c r="O86" s="396"/>
      <c r="P86" s="396"/>
      <c r="Q86" s="396"/>
      <c r="R86" s="396"/>
      <c r="S86" s="396"/>
      <c r="T86" s="396"/>
      <c r="U86" s="396"/>
      <c r="V86" s="396"/>
      <c r="W86" s="396"/>
      <c r="X86" s="397"/>
      <c r="Y86" s="51"/>
      <c r="Z86" s="12"/>
      <c r="AA86" s="12"/>
      <c r="AB86" s="12"/>
      <c r="AC86" s="12"/>
      <c r="AD86" s="12"/>
      <c r="AE86" s="12"/>
      <c r="AF86" s="12"/>
      <c r="AG86" s="12"/>
      <c r="AH86" s="12"/>
      <c r="AI86" s="12"/>
    </row>
    <row r="87" spans="1:35" ht="15.75" hidden="1" customHeight="1" thickBot="1" x14ac:dyDescent="0.25">
      <c r="A87" s="597" t="s">
        <v>0</v>
      </c>
      <c r="B87" s="598"/>
      <c r="C87" s="440" t="s">
        <v>60</v>
      </c>
      <c r="D87" s="441"/>
      <c r="E87" s="441"/>
      <c r="F87" s="441"/>
      <c r="G87" s="441"/>
      <c r="H87" s="441"/>
      <c r="I87" s="441"/>
      <c r="J87" s="441"/>
      <c r="K87" s="441"/>
      <c r="L87" s="441"/>
      <c r="M87" s="441"/>
      <c r="N87" s="441"/>
      <c r="O87" s="441"/>
      <c r="P87" s="441"/>
      <c r="Q87" s="441"/>
      <c r="R87" s="441"/>
      <c r="S87" s="441"/>
      <c r="T87" s="441"/>
      <c r="U87" s="441"/>
      <c r="V87" s="441"/>
      <c r="W87" s="442" t="s">
        <v>61</v>
      </c>
      <c r="X87" s="443"/>
      <c r="Y87" s="231"/>
      <c r="Z87" s="12"/>
      <c r="AA87" s="12"/>
      <c r="AB87" s="12"/>
      <c r="AC87" s="12"/>
      <c r="AD87" s="12"/>
      <c r="AE87" s="12"/>
      <c r="AF87" s="12"/>
      <c r="AG87" s="12"/>
      <c r="AH87" s="12"/>
      <c r="AI87" s="12"/>
    </row>
    <row r="88" spans="1:35" ht="15" hidden="1" customHeight="1" x14ac:dyDescent="0.2">
      <c r="A88" s="599"/>
      <c r="B88" s="600"/>
      <c r="C88" s="580" t="s">
        <v>88</v>
      </c>
      <c r="D88" s="428"/>
      <c r="E88" s="428"/>
      <c r="F88" s="581"/>
      <c r="G88" s="581"/>
      <c r="H88" s="581"/>
      <c r="I88" s="581"/>
      <c r="J88" s="581"/>
      <c r="K88" s="581"/>
      <c r="L88" s="581"/>
      <c r="M88" s="426" t="s">
        <v>89</v>
      </c>
      <c r="N88" s="427"/>
      <c r="O88" s="427"/>
      <c r="P88" s="427"/>
      <c r="Q88" s="427"/>
      <c r="R88" s="427"/>
      <c r="S88" s="427"/>
      <c r="T88" s="428"/>
      <c r="U88" s="436" t="s">
        <v>90</v>
      </c>
      <c r="V88" s="437"/>
      <c r="W88" s="444" t="s">
        <v>66</v>
      </c>
      <c r="X88" s="414"/>
      <c r="Y88" s="232"/>
      <c r="Z88" s="12"/>
      <c r="AA88" s="12"/>
      <c r="AB88" s="12"/>
      <c r="AC88" s="12"/>
      <c r="AD88" s="12"/>
      <c r="AE88" s="12"/>
      <c r="AF88" s="12"/>
      <c r="AG88" s="12"/>
      <c r="AH88" s="12"/>
      <c r="AI88" s="12"/>
    </row>
    <row r="89" spans="1:35" ht="45.75" hidden="1" customHeight="1" thickBot="1" x14ac:dyDescent="0.25">
      <c r="A89" s="601"/>
      <c r="B89" s="602"/>
      <c r="C89" s="473" t="s">
        <v>85</v>
      </c>
      <c r="D89" s="450"/>
      <c r="E89" s="450"/>
      <c r="F89" s="474"/>
      <c r="G89" s="474" t="s">
        <v>86</v>
      </c>
      <c r="H89" s="474"/>
      <c r="I89" s="474" t="s">
        <v>113</v>
      </c>
      <c r="J89" s="474"/>
      <c r="K89" s="474" t="s">
        <v>114</v>
      </c>
      <c r="L89" s="474"/>
      <c r="M89" s="474" t="s">
        <v>85</v>
      </c>
      <c r="N89" s="474"/>
      <c r="O89" s="474" t="s">
        <v>86</v>
      </c>
      <c r="P89" s="474"/>
      <c r="Q89" s="471" t="s">
        <v>113</v>
      </c>
      <c r="R89" s="471"/>
      <c r="S89" s="398" t="s">
        <v>114</v>
      </c>
      <c r="T89" s="406"/>
      <c r="U89" s="438"/>
      <c r="V89" s="439"/>
      <c r="W89" s="445"/>
      <c r="X89" s="416"/>
      <c r="Y89" s="232"/>
      <c r="Z89" s="12"/>
      <c r="AA89" s="12"/>
      <c r="AB89" s="12"/>
      <c r="AC89" s="12"/>
      <c r="AD89" s="12"/>
      <c r="AE89" s="12"/>
      <c r="AF89" s="12"/>
      <c r="AG89" s="12"/>
      <c r="AH89" s="12"/>
      <c r="AI89" s="12"/>
    </row>
    <row r="90" spans="1:35" ht="12" hidden="1" customHeight="1" x14ac:dyDescent="0.2">
      <c r="A90" s="607" t="s">
        <v>38</v>
      </c>
      <c r="B90" s="608"/>
      <c r="C90" s="475">
        <v>0</v>
      </c>
      <c r="D90" s="476"/>
      <c r="E90" s="476"/>
      <c r="F90" s="472"/>
      <c r="G90" s="477">
        <v>0</v>
      </c>
      <c r="H90" s="477"/>
      <c r="I90" s="472">
        <v>0</v>
      </c>
      <c r="J90" s="472"/>
      <c r="K90" s="538">
        <v>0</v>
      </c>
      <c r="L90" s="538"/>
      <c r="M90" s="472">
        <v>0</v>
      </c>
      <c r="N90" s="472"/>
      <c r="O90" s="477">
        <v>0</v>
      </c>
      <c r="P90" s="477"/>
      <c r="Q90" s="472">
        <v>0</v>
      </c>
      <c r="R90" s="472"/>
      <c r="S90" s="411">
        <v>0</v>
      </c>
      <c r="T90" s="412"/>
      <c r="U90" s="455">
        <v>0</v>
      </c>
      <c r="V90" s="463"/>
      <c r="W90" s="446" t="s">
        <v>132</v>
      </c>
      <c r="X90" s="418"/>
      <c r="Y90" s="233"/>
      <c r="Z90" s="12"/>
      <c r="AA90" s="12"/>
      <c r="AB90" s="12"/>
      <c r="AC90" s="12"/>
      <c r="AD90" s="12"/>
      <c r="AE90" s="12"/>
      <c r="AF90" s="12"/>
      <c r="AG90" s="12"/>
      <c r="AH90" s="12"/>
      <c r="AI90" s="12"/>
    </row>
    <row r="91" spans="1:35" ht="12" hidden="1" customHeight="1" x14ac:dyDescent="0.2">
      <c r="A91" s="605" t="s">
        <v>15</v>
      </c>
      <c r="B91" s="606"/>
      <c r="C91" s="429">
        <v>0</v>
      </c>
      <c r="D91" s="430"/>
      <c r="E91" s="430"/>
      <c r="F91" s="431"/>
      <c r="G91" s="435">
        <v>0</v>
      </c>
      <c r="H91" s="435"/>
      <c r="I91" s="431">
        <v>0</v>
      </c>
      <c r="J91" s="431"/>
      <c r="K91" s="435">
        <v>0</v>
      </c>
      <c r="L91" s="435"/>
      <c r="M91" s="431">
        <v>0</v>
      </c>
      <c r="N91" s="431"/>
      <c r="O91" s="435">
        <v>0</v>
      </c>
      <c r="P91" s="435"/>
      <c r="Q91" s="431">
        <v>0</v>
      </c>
      <c r="R91" s="431"/>
      <c r="S91" s="409">
        <v>0</v>
      </c>
      <c r="T91" s="410"/>
      <c r="U91" s="453">
        <v>0</v>
      </c>
      <c r="V91" s="458"/>
      <c r="W91" s="447"/>
      <c r="X91" s="420"/>
      <c r="Y91" s="233"/>
      <c r="Z91" s="12"/>
      <c r="AA91" s="12"/>
      <c r="AB91" s="12"/>
      <c r="AC91" s="12"/>
      <c r="AD91" s="12"/>
      <c r="AE91" s="12"/>
      <c r="AF91" s="12"/>
      <c r="AG91" s="12"/>
      <c r="AH91" s="12"/>
      <c r="AI91" s="12"/>
    </row>
    <row r="92" spans="1:35" ht="12" hidden="1" customHeight="1" x14ac:dyDescent="0.2">
      <c r="A92" s="605" t="s">
        <v>39</v>
      </c>
      <c r="B92" s="606"/>
      <c r="C92" s="429">
        <v>0</v>
      </c>
      <c r="D92" s="430"/>
      <c r="E92" s="430"/>
      <c r="F92" s="431"/>
      <c r="G92" s="461">
        <v>0</v>
      </c>
      <c r="H92" s="461"/>
      <c r="I92" s="431">
        <v>0</v>
      </c>
      <c r="J92" s="431"/>
      <c r="K92" s="435">
        <v>0</v>
      </c>
      <c r="L92" s="435"/>
      <c r="M92" s="431">
        <v>0</v>
      </c>
      <c r="N92" s="431"/>
      <c r="O92" s="461">
        <v>0</v>
      </c>
      <c r="P92" s="461"/>
      <c r="Q92" s="431">
        <v>0</v>
      </c>
      <c r="R92" s="431"/>
      <c r="S92" s="409">
        <v>0</v>
      </c>
      <c r="T92" s="410"/>
      <c r="U92" s="453">
        <v>0</v>
      </c>
      <c r="V92" s="458"/>
      <c r="W92" s="447"/>
      <c r="X92" s="420"/>
      <c r="Y92" s="233"/>
      <c r="Z92" s="12"/>
      <c r="AA92" s="12"/>
      <c r="AB92" s="12"/>
      <c r="AC92" s="12"/>
      <c r="AD92" s="12"/>
      <c r="AE92" s="12"/>
      <c r="AF92" s="12"/>
      <c r="AG92" s="12"/>
      <c r="AH92" s="12"/>
      <c r="AI92" s="12"/>
    </row>
    <row r="93" spans="1:35" ht="12" hidden="1" customHeight="1" x14ac:dyDescent="0.2">
      <c r="A93" s="605" t="s">
        <v>40</v>
      </c>
      <c r="B93" s="606"/>
      <c r="C93" s="429">
        <v>0</v>
      </c>
      <c r="D93" s="430"/>
      <c r="E93" s="430"/>
      <c r="F93" s="431"/>
      <c r="G93" s="461">
        <v>0</v>
      </c>
      <c r="H93" s="461"/>
      <c r="I93" s="431">
        <v>0</v>
      </c>
      <c r="J93" s="431"/>
      <c r="K93" s="435">
        <v>0</v>
      </c>
      <c r="L93" s="435"/>
      <c r="M93" s="431">
        <v>0</v>
      </c>
      <c r="N93" s="431"/>
      <c r="O93" s="461">
        <v>0</v>
      </c>
      <c r="P93" s="461"/>
      <c r="Q93" s="431">
        <v>0</v>
      </c>
      <c r="R93" s="431"/>
      <c r="S93" s="409">
        <v>0</v>
      </c>
      <c r="T93" s="410"/>
      <c r="U93" s="453">
        <v>0</v>
      </c>
      <c r="V93" s="458"/>
      <c r="W93" s="447"/>
      <c r="X93" s="420"/>
      <c r="Y93" s="233"/>
      <c r="Z93" s="12"/>
      <c r="AA93" s="12"/>
      <c r="AB93" s="12"/>
      <c r="AC93" s="12"/>
      <c r="AD93" s="12"/>
      <c r="AE93" s="12"/>
      <c r="AF93" s="12"/>
      <c r="AG93" s="12"/>
      <c r="AH93" s="12"/>
      <c r="AI93" s="12"/>
    </row>
    <row r="94" spans="1:35" ht="12" hidden="1" customHeight="1" x14ac:dyDescent="0.2">
      <c r="A94" s="605" t="s">
        <v>41</v>
      </c>
      <c r="B94" s="606"/>
      <c r="C94" s="429">
        <v>0</v>
      </c>
      <c r="D94" s="430"/>
      <c r="E94" s="430"/>
      <c r="F94" s="431"/>
      <c r="G94" s="461">
        <v>0</v>
      </c>
      <c r="H94" s="461"/>
      <c r="I94" s="431">
        <v>0</v>
      </c>
      <c r="J94" s="431"/>
      <c r="K94" s="461">
        <v>0</v>
      </c>
      <c r="L94" s="461"/>
      <c r="M94" s="431">
        <v>0</v>
      </c>
      <c r="N94" s="431"/>
      <c r="O94" s="461">
        <v>0</v>
      </c>
      <c r="P94" s="461"/>
      <c r="Q94" s="431">
        <v>0</v>
      </c>
      <c r="R94" s="431"/>
      <c r="S94" s="459">
        <v>0</v>
      </c>
      <c r="T94" s="460"/>
      <c r="U94" s="453">
        <v>0</v>
      </c>
      <c r="V94" s="458"/>
      <c r="W94" s="447"/>
      <c r="X94" s="420"/>
      <c r="Y94" s="233"/>
      <c r="Z94" s="12"/>
      <c r="AA94" s="12"/>
      <c r="AB94" s="12"/>
      <c r="AC94" s="12"/>
      <c r="AD94" s="12"/>
      <c r="AE94" s="12"/>
      <c r="AF94" s="12"/>
      <c r="AG94" s="12"/>
      <c r="AH94" s="12"/>
      <c r="AI94" s="12"/>
    </row>
    <row r="95" spans="1:35" ht="12" hidden="1" customHeight="1" x14ac:dyDescent="0.2">
      <c r="A95" s="605" t="s">
        <v>100</v>
      </c>
      <c r="B95" s="606"/>
      <c r="C95" s="429">
        <v>0</v>
      </c>
      <c r="D95" s="430"/>
      <c r="E95" s="430"/>
      <c r="F95" s="431"/>
      <c r="G95" s="461">
        <v>0</v>
      </c>
      <c r="H95" s="461"/>
      <c r="I95" s="431">
        <v>0</v>
      </c>
      <c r="J95" s="431"/>
      <c r="K95" s="435">
        <v>0</v>
      </c>
      <c r="L95" s="435"/>
      <c r="M95" s="431">
        <v>0</v>
      </c>
      <c r="N95" s="431"/>
      <c r="O95" s="461">
        <v>0</v>
      </c>
      <c r="P95" s="461"/>
      <c r="Q95" s="431">
        <v>0</v>
      </c>
      <c r="R95" s="431"/>
      <c r="S95" s="409">
        <v>0</v>
      </c>
      <c r="T95" s="410"/>
      <c r="U95" s="453">
        <v>0</v>
      </c>
      <c r="V95" s="458"/>
      <c r="W95" s="447"/>
      <c r="X95" s="420"/>
      <c r="Y95" s="233"/>
      <c r="Z95" s="12"/>
      <c r="AA95" s="12"/>
      <c r="AB95" s="12"/>
      <c r="AC95" s="12"/>
      <c r="AD95" s="12"/>
      <c r="AE95" s="12"/>
      <c r="AF95" s="12"/>
      <c r="AG95" s="12"/>
      <c r="AH95" s="12"/>
      <c r="AI95" s="12"/>
    </row>
    <row r="96" spans="1:35" ht="12" hidden="1" customHeight="1" x14ac:dyDescent="0.2">
      <c r="A96" s="605" t="s">
        <v>42</v>
      </c>
      <c r="B96" s="606"/>
      <c r="C96" s="429">
        <v>0</v>
      </c>
      <c r="D96" s="430"/>
      <c r="E96" s="430"/>
      <c r="F96" s="431"/>
      <c r="G96" s="461">
        <v>0</v>
      </c>
      <c r="H96" s="461"/>
      <c r="I96" s="431">
        <v>0</v>
      </c>
      <c r="J96" s="431"/>
      <c r="K96" s="435">
        <v>0</v>
      </c>
      <c r="L96" s="435"/>
      <c r="M96" s="431">
        <v>0</v>
      </c>
      <c r="N96" s="431"/>
      <c r="O96" s="461">
        <v>0</v>
      </c>
      <c r="P96" s="461"/>
      <c r="Q96" s="431">
        <v>0</v>
      </c>
      <c r="R96" s="431"/>
      <c r="S96" s="409">
        <v>0</v>
      </c>
      <c r="T96" s="410"/>
      <c r="U96" s="453">
        <v>0</v>
      </c>
      <c r="V96" s="458"/>
      <c r="W96" s="447"/>
      <c r="X96" s="420"/>
      <c r="Y96" s="233"/>
      <c r="Z96" s="12"/>
      <c r="AA96" s="12"/>
      <c r="AB96" s="12"/>
      <c r="AC96" s="12"/>
      <c r="AD96" s="12"/>
      <c r="AE96" s="12"/>
      <c r="AF96" s="12"/>
      <c r="AG96" s="12"/>
      <c r="AH96" s="12"/>
      <c r="AI96" s="12"/>
    </row>
    <row r="97" spans="1:35" ht="12" hidden="1" customHeight="1" x14ac:dyDescent="0.2">
      <c r="A97" s="605" t="s">
        <v>23</v>
      </c>
      <c r="B97" s="606"/>
      <c r="C97" s="429">
        <v>0</v>
      </c>
      <c r="D97" s="430"/>
      <c r="E97" s="430"/>
      <c r="F97" s="431"/>
      <c r="G97" s="461">
        <v>0</v>
      </c>
      <c r="H97" s="461"/>
      <c r="I97" s="431">
        <v>0</v>
      </c>
      <c r="J97" s="431"/>
      <c r="K97" s="461">
        <v>0</v>
      </c>
      <c r="L97" s="461"/>
      <c r="M97" s="431">
        <v>0</v>
      </c>
      <c r="N97" s="431"/>
      <c r="O97" s="461">
        <v>0</v>
      </c>
      <c r="P97" s="461"/>
      <c r="Q97" s="431">
        <v>0</v>
      </c>
      <c r="R97" s="431"/>
      <c r="S97" s="459">
        <v>0</v>
      </c>
      <c r="T97" s="460"/>
      <c r="U97" s="453">
        <v>0</v>
      </c>
      <c r="V97" s="458"/>
      <c r="W97" s="447"/>
      <c r="X97" s="420"/>
      <c r="Y97" s="233"/>
      <c r="Z97" s="12"/>
      <c r="AA97" s="12"/>
      <c r="AB97" s="12"/>
      <c r="AC97" s="12"/>
      <c r="AD97" s="12"/>
      <c r="AE97" s="12"/>
      <c r="AF97" s="12"/>
      <c r="AG97" s="12"/>
      <c r="AH97" s="12"/>
      <c r="AI97" s="12"/>
    </row>
    <row r="98" spans="1:35" ht="12" hidden="1" customHeight="1" thickBot="1" x14ac:dyDescent="0.25">
      <c r="A98" s="603" t="s">
        <v>43</v>
      </c>
      <c r="B98" s="604"/>
      <c r="C98" s="432">
        <v>0</v>
      </c>
      <c r="D98" s="433"/>
      <c r="E98" s="433"/>
      <c r="F98" s="434"/>
      <c r="G98" s="462">
        <v>0</v>
      </c>
      <c r="H98" s="462"/>
      <c r="I98" s="434">
        <v>0</v>
      </c>
      <c r="J98" s="434"/>
      <c r="K98" s="539">
        <v>0</v>
      </c>
      <c r="L98" s="539"/>
      <c r="M98" s="434">
        <v>0</v>
      </c>
      <c r="N98" s="434"/>
      <c r="O98" s="462">
        <v>0</v>
      </c>
      <c r="P98" s="462"/>
      <c r="Q98" s="434">
        <v>0</v>
      </c>
      <c r="R98" s="434"/>
      <c r="S98" s="407">
        <v>0</v>
      </c>
      <c r="T98" s="408"/>
      <c r="U98" s="451">
        <v>0</v>
      </c>
      <c r="V98" s="457"/>
      <c r="W98" s="448"/>
      <c r="X98" s="422"/>
      <c r="Y98" s="233"/>
      <c r="Z98" s="12"/>
      <c r="AA98" s="12"/>
      <c r="AB98" s="12"/>
      <c r="AC98" s="12"/>
      <c r="AD98" s="12"/>
      <c r="AE98" s="12"/>
      <c r="AF98" s="12"/>
      <c r="AG98" s="12"/>
      <c r="AH98" s="12"/>
      <c r="AI98" s="12"/>
    </row>
    <row r="99" spans="1:35" ht="18" hidden="1" customHeight="1" thickBot="1" x14ac:dyDescent="0.25">
      <c r="A99" s="423" t="s">
        <v>87</v>
      </c>
      <c r="B99" s="424"/>
      <c r="C99" s="424"/>
      <c r="D99" s="424"/>
      <c r="E99" s="424"/>
      <c r="F99" s="424"/>
      <c r="G99" s="424"/>
      <c r="H99" s="424"/>
      <c r="I99" s="424"/>
      <c r="J99" s="424"/>
      <c r="K99" s="424"/>
      <c r="L99" s="424"/>
      <c r="M99" s="424"/>
      <c r="N99" s="424"/>
      <c r="O99" s="424"/>
      <c r="P99" s="424"/>
      <c r="Q99" s="424"/>
      <c r="R99" s="424"/>
      <c r="S99" s="424"/>
      <c r="T99" s="424"/>
      <c r="U99" s="424"/>
      <c r="V99" s="424"/>
      <c r="W99" s="424"/>
      <c r="X99" s="425"/>
      <c r="Y99" s="51"/>
      <c r="Z99" s="12"/>
      <c r="AA99" s="12"/>
      <c r="AB99" s="12"/>
      <c r="AC99" s="12"/>
      <c r="AD99" s="12"/>
      <c r="AE99" s="12"/>
      <c r="AF99" s="12"/>
      <c r="AG99" s="12"/>
      <c r="AH99" s="12"/>
      <c r="AI99" s="12"/>
    </row>
    <row r="100" spans="1:35" ht="15.75" hidden="1" customHeight="1" thickBot="1" x14ac:dyDescent="0.25">
      <c r="A100" s="597" t="s">
        <v>0</v>
      </c>
      <c r="B100" s="598"/>
      <c r="C100" s="440" t="s">
        <v>60</v>
      </c>
      <c r="D100" s="441"/>
      <c r="E100" s="441"/>
      <c r="F100" s="441"/>
      <c r="G100" s="441"/>
      <c r="H100" s="441"/>
      <c r="I100" s="441"/>
      <c r="J100" s="441"/>
      <c r="K100" s="441"/>
      <c r="L100" s="441"/>
      <c r="M100" s="441"/>
      <c r="N100" s="441"/>
      <c r="O100" s="441"/>
      <c r="P100" s="441"/>
      <c r="Q100" s="441"/>
      <c r="R100" s="441"/>
      <c r="S100" s="441"/>
      <c r="T100" s="441"/>
      <c r="U100" s="441"/>
      <c r="V100" s="441"/>
      <c r="W100" s="442" t="s">
        <v>61</v>
      </c>
      <c r="X100" s="443"/>
      <c r="Y100" s="231"/>
      <c r="Z100" s="12"/>
      <c r="AA100" s="12"/>
      <c r="AB100" s="12"/>
      <c r="AC100" s="12"/>
      <c r="AD100" s="12"/>
      <c r="AE100" s="12"/>
      <c r="AF100" s="12"/>
      <c r="AG100" s="12"/>
      <c r="AH100" s="12"/>
      <c r="AI100" s="12"/>
    </row>
    <row r="101" spans="1:35" ht="15" hidden="1" customHeight="1" x14ac:dyDescent="0.2">
      <c r="A101" s="599"/>
      <c r="B101" s="600"/>
      <c r="C101" s="580" t="s">
        <v>88</v>
      </c>
      <c r="D101" s="428"/>
      <c r="E101" s="428"/>
      <c r="F101" s="581"/>
      <c r="G101" s="581"/>
      <c r="H101" s="581"/>
      <c r="I101" s="581"/>
      <c r="J101" s="581"/>
      <c r="K101" s="581"/>
      <c r="L101" s="581"/>
      <c r="M101" s="426" t="s">
        <v>89</v>
      </c>
      <c r="N101" s="427"/>
      <c r="O101" s="427"/>
      <c r="P101" s="427"/>
      <c r="Q101" s="427"/>
      <c r="R101" s="427"/>
      <c r="S101" s="427"/>
      <c r="T101" s="428"/>
      <c r="U101" s="436" t="s">
        <v>90</v>
      </c>
      <c r="V101" s="449"/>
      <c r="W101" s="413" t="s">
        <v>66</v>
      </c>
      <c r="X101" s="414"/>
      <c r="Y101" s="232"/>
      <c r="Z101" s="12"/>
      <c r="AA101" s="12"/>
      <c r="AB101" s="12"/>
      <c r="AC101" s="12"/>
      <c r="AD101" s="12"/>
      <c r="AE101" s="12"/>
      <c r="AF101" s="12"/>
      <c r="AG101" s="12"/>
      <c r="AH101" s="12"/>
      <c r="AI101" s="12"/>
    </row>
    <row r="102" spans="1:35" ht="45.75" hidden="1" customHeight="1" thickBot="1" x14ac:dyDescent="0.25">
      <c r="A102" s="601"/>
      <c r="B102" s="602"/>
      <c r="C102" s="582" t="s">
        <v>85</v>
      </c>
      <c r="D102" s="406"/>
      <c r="E102" s="406"/>
      <c r="F102" s="471"/>
      <c r="G102" s="471" t="s">
        <v>86</v>
      </c>
      <c r="H102" s="471"/>
      <c r="I102" s="471" t="s">
        <v>113</v>
      </c>
      <c r="J102" s="471"/>
      <c r="K102" s="471" t="s">
        <v>114</v>
      </c>
      <c r="L102" s="471"/>
      <c r="M102" s="471" t="s">
        <v>85</v>
      </c>
      <c r="N102" s="471"/>
      <c r="O102" s="471" t="s">
        <v>86</v>
      </c>
      <c r="P102" s="471"/>
      <c r="Q102" s="398" t="s">
        <v>113</v>
      </c>
      <c r="R102" s="399"/>
      <c r="S102" s="398" t="s">
        <v>114</v>
      </c>
      <c r="T102" s="406"/>
      <c r="U102" s="438"/>
      <c r="V102" s="450"/>
      <c r="W102" s="415"/>
      <c r="X102" s="416"/>
      <c r="Y102" s="232"/>
      <c r="Z102" s="12"/>
      <c r="AA102" s="12"/>
      <c r="AB102" s="12"/>
      <c r="AC102" s="12"/>
      <c r="AD102" s="12"/>
      <c r="AE102" s="12"/>
      <c r="AF102" s="12"/>
      <c r="AG102" s="12"/>
      <c r="AH102" s="12"/>
      <c r="AI102" s="12"/>
    </row>
    <row r="103" spans="1:35" ht="12" hidden="1" customHeight="1" x14ac:dyDescent="0.2">
      <c r="A103" s="607" t="s">
        <v>99</v>
      </c>
      <c r="B103" s="608"/>
      <c r="C103" s="535">
        <v>0</v>
      </c>
      <c r="D103" s="536"/>
      <c r="E103" s="536"/>
      <c r="F103" s="470"/>
      <c r="G103" s="537">
        <v>0</v>
      </c>
      <c r="H103" s="537"/>
      <c r="I103" s="470">
        <v>0</v>
      </c>
      <c r="J103" s="470"/>
      <c r="K103" s="579">
        <v>0</v>
      </c>
      <c r="L103" s="579"/>
      <c r="M103" s="470">
        <v>0</v>
      </c>
      <c r="N103" s="470"/>
      <c r="O103" s="537">
        <v>0</v>
      </c>
      <c r="P103" s="537"/>
      <c r="Q103" s="404">
        <v>0</v>
      </c>
      <c r="R103" s="405"/>
      <c r="S103" s="411">
        <v>0</v>
      </c>
      <c r="T103" s="412"/>
      <c r="U103" s="455">
        <v>0</v>
      </c>
      <c r="V103" s="456"/>
      <c r="W103" s="417" t="s">
        <v>133</v>
      </c>
      <c r="X103" s="418"/>
      <c r="Y103" s="233"/>
      <c r="Z103" s="12"/>
      <c r="AA103" s="12"/>
      <c r="AB103" s="12"/>
      <c r="AC103" s="12"/>
      <c r="AD103" s="12"/>
      <c r="AE103" s="12"/>
      <c r="AF103" s="12"/>
      <c r="AG103" s="12"/>
      <c r="AH103" s="12"/>
      <c r="AI103" s="12"/>
    </row>
    <row r="104" spans="1:35" ht="12" hidden="1" customHeight="1" x14ac:dyDescent="0.2">
      <c r="A104" s="605" t="s">
        <v>44</v>
      </c>
      <c r="B104" s="606"/>
      <c r="C104" s="429">
        <v>0</v>
      </c>
      <c r="D104" s="430"/>
      <c r="E104" s="430"/>
      <c r="F104" s="431"/>
      <c r="G104" s="435">
        <v>0</v>
      </c>
      <c r="H104" s="435"/>
      <c r="I104" s="431">
        <v>0</v>
      </c>
      <c r="J104" s="431"/>
      <c r="K104" s="435">
        <v>0</v>
      </c>
      <c r="L104" s="435"/>
      <c r="M104" s="431">
        <v>0</v>
      </c>
      <c r="N104" s="431"/>
      <c r="O104" s="435">
        <v>0</v>
      </c>
      <c r="P104" s="435"/>
      <c r="Q104" s="402">
        <v>0</v>
      </c>
      <c r="R104" s="403"/>
      <c r="S104" s="409">
        <v>0</v>
      </c>
      <c r="T104" s="410"/>
      <c r="U104" s="453">
        <v>0</v>
      </c>
      <c r="V104" s="454"/>
      <c r="W104" s="419"/>
      <c r="X104" s="420"/>
      <c r="Y104" s="233"/>
      <c r="Z104" s="12"/>
      <c r="AA104" s="12"/>
      <c r="AB104" s="12"/>
      <c r="AC104" s="12"/>
      <c r="AD104" s="12"/>
      <c r="AE104" s="12"/>
      <c r="AF104" s="12"/>
      <c r="AG104" s="12"/>
      <c r="AH104" s="12"/>
      <c r="AI104" s="12"/>
    </row>
    <row r="105" spans="1:35" ht="12" hidden="1" customHeight="1" x14ac:dyDescent="0.2">
      <c r="A105" s="605" t="s">
        <v>41</v>
      </c>
      <c r="B105" s="606"/>
      <c r="C105" s="429">
        <v>0</v>
      </c>
      <c r="D105" s="430"/>
      <c r="E105" s="430"/>
      <c r="F105" s="431"/>
      <c r="G105" s="461">
        <v>0</v>
      </c>
      <c r="H105" s="461"/>
      <c r="I105" s="431">
        <v>0</v>
      </c>
      <c r="J105" s="431"/>
      <c r="K105" s="435">
        <v>0</v>
      </c>
      <c r="L105" s="435"/>
      <c r="M105" s="431">
        <v>0</v>
      </c>
      <c r="N105" s="431"/>
      <c r="O105" s="461">
        <v>0</v>
      </c>
      <c r="P105" s="461"/>
      <c r="Q105" s="402">
        <v>0</v>
      </c>
      <c r="R105" s="403"/>
      <c r="S105" s="409">
        <v>0</v>
      </c>
      <c r="T105" s="410"/>
      <c r="U105" s="453">
        <v>0</v>
      </c>
      <c r="V105" s="454"/>
      <c r="W105" s="419"/>
      <c r="X105" s="420"/>
      <c r="Y105" s="233"/>
      <c r="Z105" s="12"/>
      <c r="AA105" s="12"/>
      <c r="AB105" s="12"/>
      <c r="AC105" s="12"/>
      <c r="AD105" s="12"/>
      <c r="AE105" s="12"/>
      <c r="AF105" s="12"/>
      <c r="AG105" s="12"/>
      <c r="AH105" s="12"/>
      <c r="AI105" s="12"/>
    </row>
    <row r="106" spans="1:35" ht="12" hidden="1" customHeight="1" thickBot="1" x14ac:dyDescent="0.25">
      <c r="A106" s="603" t="s">
        <v>42</v>
      </c>
      <c r="B106" s="604"/>
      <c r="C106" s="432">
        <v>0</v>
      </c>
      <c r="D106" s="433"/>
      <c r="E106" s="433"/>
      <c r="F106" s="434"/>
      <c r="G106" s="462">
        <v>0</v>
      </c>
      <c r="H106" s="462"/>
      <c r="I106" s="434">
        <v>0</v>
      </c>
      <c r="J106" s="434"/>
      <c r="K106" s="539">
        <v>0</v>
      </c>
      <c r="L106" s="539"/>
      <c r="M106" s="434">
        <v>0</v>
      </c>
      <c r="N106" s="434"/>
      <c r="O106" s="462">
        <v>0</v>
      </c>
      <c r="P106" s="462"/>
      <c r="Q106" s="400">
        <v>0</v>
      </c>
      <c r="R106" s="401"/>
      <c r="S106" s="407">
        <v>0</v>
      </c>
      <c r="T106" s="408"/>
      <c r="U106" s="451">
        <v>0</v>
      </c>
      <c r="V106" s="452"/>
      <c r="W106" s="421"/>
      <c r="X106" s="4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629" t="s">
        <v>46</v>
      </c>
      <c r="B108" s="630"/>
      <c r="C108" s="630"/>
      <c r="D108" s="630"/>
      <c r="E108" s="630"/>
      <c r="F108" s="630"/>
      <c r="G108" s="630"/>
      <c r="H108" s="630"/>
      <c r="I108" s="630"/>
      <c r="J108" s="630"/>
      <c r="K108" s="630"/>
      <c r="L108" s="630"/>
      <c r="M108" s="630"/>
      <c r="N108" s="630"/>
      <c r="O108" s="630"/>
      <c r="P108" s="630"/>
      <c r="Q108" s="630"/>
      <c r="R108" s="630"/>
      <c r="S108" s="631"/>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615" t="s">
        <v>0</v>
      </c>
      <c r="B109" s="616"/>
      <c r="C109" s="635" t="s">
        <v>70</v>
      </c>
      <c r="D109" s="636"/>
      <c r="E109" s="636"/>
      <c r="F109" s="637"/>
      <c r="G109" s="638"/>
      <c r="H109" s="650" t="s">
        <v>60</v>
      </c>
      <c r="I109" s="651"/>
      <c r="J109" s="651"/>
      <c r="K109" s="651"/>
      <c r="L109" s="651"/>
      <c r="M109" s="652"/>
      <c r="N109" s="632" t="s">
        <v>61</v>
      </c>
      <c r="O109" s="633"/>
      <c r="P109" s="633"/>
      <c r="Q109" s="633"/>
      <c r="R109" s="633"/>
      <c r="S109" s="634"/>
      <c r="T109" s="50"/>
      <c r="U109" s="5"/>
      <c r="V109" s="5"/>
      <c r="W109" s="115"/>
      <c r="X109" s="5"/>
      <c r="Y109" s="12"/>
      <c r="Z109" s="12"/>
      <c r="AA109" s="12"/>
      <c r="AB109" s="12"/>
      <c r="AC109" s="12"/>
      <c r="AD109" s="12"/>
      <c r="AE109" s="12"/>
      <c r="AF109" s="12"/>
      <c r="AG109" s="12"/>
      <c r="AH109" s="12"/>
      <c r="AI109" s="12"/>
    </row>
    <row r="110" spans="1:35" ht="16.5" hidden="1" customHeight="1" x14ac:dyDescent="0.2">
      <c r="A110" s="617"/>
      <c r="B110" s="618"/>
      <c r="C110" s="639"/>
      <c r="D110" s="640"/>
      <c r="E110" s="640"/>
      <c r="F110" s="641"/>
      <c r="G110" s="642"/>
      <c r="H110" s="653" t="s">
        <v>71</v>
      </c>
      <c r="I110" s="654"/>
      <c r="J110" s="654" t="s">
        <v>72</v>
      </c>
      <c r="K110" s="654"/>
      <c r="L110" s="567" t="s">
        <v>91</v>
      </c>
      <c r="M110" s="568"/>
      <c r="N110" s="571" t="s">
        <v>73</v>
      </c>
      <c r="O110" s="572"/>
      <c r="P110" s="572" t="s">
        <v>74</v>
      </c>
      <c r="Q110" s="572"/>
      <c r="R110" s="573" t="s">
        <v>66</v>
      </c>
      <c r="S110" s="574"/>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619"/>
      <c r="B111" s="620"/>
      <c r="C111" s="643"/>
      <c r="D111" s="644"/>
      <c r="E111" s="644"/>
      <c r="F111" s="645"/>
      <c r="G111" s="646"/>
      <c r="H111" s="109" t="s">
        <v>75</v>
      </c>
      <c r="I111" s="258" t="s">
        <v>76</v>
      </c>
      <c r="J111" s="258" t="s">
        <v>75</v>
      </c>
      <c r="K111" s="258" t="s">
        <v>76</v>
      </c>
      <c r="L111" s="569"/>
      <c r="M111" s="570"/>
      <c r="N111" s="110" t="s">
        <v>75</v>
      </c>
      <c r="O111" s="259" t="s">
        <v>76</v>
      </c>
      <c r="P111" s="259" t="s">
        <v>75</v>
      </c>
      <c r="Q111" s="259" t="s">
        <v>76</v>
      </c>
      <c r="R111" s="575"/>
      <c r="S111" s="576"/>
      <c r="T111" s="235"/>
      <c r="U111" s="5"/>
      <c r="V111" s="5"/>
      <c r="W111" s="5"/>
      <c r="X111" s="5"/>
      <c r="Y111" s="12"/>
      <c r="Z111" s="12"/>
      <c r="AA111" s="12"/>
      <c r="AB111" s="12"/>
      <c r="AC111" s="12"/>
      <c r="AD111" s="12"/>
      <c r="AE111" s="12"/>
      <c r="AF111" s="12"/>
      <c r="AG111" s="12"/>
      <c r="AH111" s="12"/>
      <c r="AI111" s="12"/>
    </row>
    <row r="112" spans="1:35" ht="12" hidden="1" customHeight="1" x14ac:dyDescent="0.2">
      <c r="A112" s="623" t="s">
        <v>77</v>
      </c>
      <c r="B112" s="624"/>
      <c r="C112" s="647" t="s">
        <v>78</v>
      </c>
      <c r="D112" s="647"/>
      <c r="E112" s="647"/>
      <c r="F112" s="648"/>
      <c r="G112" s="649"/>
      <c r="H112" s="106">
        <v>18</v>
      </c>
      <c r="I112" s="107">
        <v>0</v>
      </c>
      <c r="J112" s="42">
        <v>23</v>
      </c>
      <c r="K112" s="107">
        <v>0</v>
      </c>
      <c r="L112" s="577">
        <v>0</v>
      </c>
      <c r="M112" s="578"/>
      <c r="N112" s="111">
        <v>5</v>
      </c>
      <c r="O112" s="108">
        <v>0</v>
      </c>
      <c r="P112" s="256">
        <v>2</v>
      </c>
      <c r="Q112" s="108">
        <v>0</v>
      </c>
      <c r="R112" s="577">
        <v>0</v>
      </c>
      <c r="S112" s="578"/>
      <c r="T112" s="236"/>
      <c r="U112" s="5"/>
      <c r="V112" s="5"/>
      <c r="W112" s="5"/>
      <c r="X112" s="5"/>
      <c r="Y112" s="12"/>
      <c r="Z112" s="12"/>
      <c r="AA112" s="12"/>
      <c r="AB112" s="12"/>
      <c r="AC112" s="12"/>
      <c r="AD112" s="12"/>
      <c r="AE112" s="12"/>
      <c r="AF112" s="12"/>
      <c r="AG112" s="12"/>
      <c r="AH112" s="12"/>
      <c r="AI112" s="12"/>
    </row>
    <row r="113" spans="1:35" ht="12" hidden="1" customHeight="1" x14ac:dyDescent="0.2">
      <c r="A113" s="623"/>
      <c r="B113" s="624"/>
      <c r="C113" s="478" t="s">
        <v>79</v>
      </c>
      <c r="D113" s="478"/>
      <c r="E113" s="478"/>
      <c r="F113" s="479"/>
      <c r="G113" s="480"/>
      <c r="H113" s="26">
        <v>2</v>
      </c>
      <c r="I113" s="27">
        <v>0</v>
      </c>
      <c r="J113" s="28">
        <v>2</v>
      </c>
      <c r="K113" s="27">
        <v>0</v>
      </c>
      <c r="L113" s="484"/>
      <c r="M113" s="485"/>
      <c r="N113" s="112">
        <v>0</v>
      </c>
      <c r="O113" s="33">
        <v>0</v>
      </c>
      <c r="P113" s="252">
        <v>0</v>
      </c>
      <c r="Q113" s="34">
        <v>0</v>
      </c>
      <c r="R113" s="484"/>
      <c r="S113" s="485"/>
      <c r="T113" s="236"/>
      <c r="U113" s="5"/>
      <c r="V113" s="5"/>
      <c r="W113" s="5"/>
      <c r="X113" s="5"/>
      <c r="Y113" s="12"/>
      <c r="Z113" s="12"/>
      <c r="AA113" s="12"/>
      <c r="AB113" s="12"/>
      <c r="AC113" s="12"/>
      <c r="AD113" s="12"/>
      <c r="AE113" s="12"/>
      <c r="AF113" s="12"/>
      <c r="AG113" s="12"/>
      <c r="AH113" s="12"/>
      <c r="AI113" s="12"/>
    </row>
    <row r="114" spans="1:35" ht="12" hidden="1" customHeight="1" x14ac:dyDescent="0.2">
      <c r="A114" s="623"/>
      <c r="B114" s="624"/>
      <c r="C114" s="478" t="s">
        <v>80</v>
      </c>
      <c r="D114" s="478"/>
      <c r="E114" s="478"/>
      <c r="F114" s="479"/>
      <c r="G114" s="480"/>
      <c r="H114" s="26">
        <v>3</v>
      </c>
      <c r="I114" s="29">
        <v>0</v>
      </c>
      <c r="J114" s="28">
        <v>4</v>
      </c>
      <c r="K114" s="29">
        <v>0</v>
      </c>
      <c r="L114" s="484"/>
      <c r="M114" s="485"/>
      <c r="N114" s="112">
        <v>1</v>
      </c>
      <c r="O114" s="34">
        <v>0</v>
      </c>
      <c r="P114" s="252">
        <v>0</v>
      </c>
      <c r="Q114" s="34">
        <v>0</v>
      </c>
      <c r="R114" s="484"/>
      <c r="S114" s="485"/>
      <c r="T114" s="236"/>
      <c r="U114" s="5"/>
      <c r="V114" s="5"/>
      <c r="W114" s="5"/>
      <c r="X114" s="5"/>
      <c r="Y114" s="12"/>
      <c r="Z114" s="12"/>
      <c r="AA114" s="12"/>
      <c r="AB114" s="12"/>
      <c r="AC114" s="12"/>
      <c r="AD114" s="12"/>
      <c r="AE114" s="12"/>
      <c r="AF114" s="12"/>
      <c r="AG114" s="12"/>
      <c r="AH114" s="12"/>
      <c r="AI114" s="12"/>
    </row>
    <row r="115" spans="1:35" ht="12" hidden="1" customHeight="1" x14ac:dyDescent="0.2">
      <c r="A115" s="627"/>
      <c r="B115" s="628"/>
      <c r="C115" s="488" t="s">
        <v>81</v>
      </c>
      <c r="D115" s="488"/>
      <c r="E115" s="488"/>
      <c r="F115" s="489"/>
      <c r="G115" s="490"/>
      <c r="H115" s="26">
        <v>2</v>
      </c>
      <c r="I115" s="29">
        <v>0</v>
      </c>
      <c r="J115" s="28">
        <v>2</v>
      </c>
      <c r="K115" s="29">
        <v>0</v>
      </c>
      <c r="L115" s="484"/>
      <c r="M115" s="485"/>
      <c r="N115" s="112">
        <v>0</v>
      </c>
      <c r="O115" s="34">
        <v>0</v>
      </c>
      <c r="P115" s="252">
        <v>0</v>
      </c>
      <c r="Q115" s="34">
        <v>0</v>
      </c>
      <c r="R115" s="484"/>
      <c r="S115" s="485"/>
      <c r="T115" s="236"/>
      <c r="U115" s="5"/>
      <c r="V115" s="5"/>
      <c r="W115" s="5"/>
      <c r="X115" s="5"/>
      <c r="Y115" s="12"/>
      <c r="Z115" s="12"/>
      <c r="AA115" s="12"/>
      <c r="AB115" s="12"/>
      <c r="AC115" s="12"/>
      <c r="AD115" s="12"/>
      <c r="AE115" s="12"/>
      <c r="AF115" s="12"/>
      <c r="AG115" s="12"/>
      <c r="AH115" s="12"/>
      <c r="AI115" s="12"/>
    </row>
    <row r="116" spans="1:35" ht="12" hidden="1" customHeight="1" x14ac:dyDescent="0.2">
      <c r="A116" s="621" t="s">
        <v>82</v>
      </c>
      <c r="B116" s="622"/>
      <c r="C116" s="488" t="s">
        <v>78</v>
      </c>
      <c r="D116" s="488"/>
      <c r="E116" s="488"/>
      <c r="F116" s="489"/>
      <c r="G116" s="490"/>
      <c r="H116" s="26">
        <v>4</v>
      </c>
      <c r="I116" s="29">
        <v>0</v>
      </c>
      <c r="J116" s="28">
        <v>4</v>
      </c>
      <c r="K116" s="29">
        <v>0</v>
      </c>
      <c r="L116" s="484">
        <v>0</v>
      </c>
      <c r="M116" s="485"/>
      <c r="N116" s="112">
        <v>0</v>
      </c>
      <c r="O116" s="34">
        <v>0</v>
      </c>
      <c r="P116" s="252">
        <v>0</v>
      </c>
      <c r="Q116" s="34">
        <v>0</v>
      </c>
      <c r="R116" s="484">
        <v>0</v>
      </c>
      <c r="S116" s="485"/>
      <c r="T116" s="236"/>
      <c r="U116" s="5"/>
      <c r="V116" s="5"/>
      <c r="W116" s="5"/>
      <c r="X116" s="5"/>
      <c r="Y116" s="12"/>
      <c r="Z116" s="12"/>
      <c r="AA116" s="12"/>
      <c r="AB116" s="12"/>
      <c r="AC116" s="12"/>
      <c r="AD116" s="12"/>
      <c r="AE116" s="12"/>
      <c r="AF116" s="12"/>
      <c r="AG116" s="12"/>
      <c r="AH116" s="12"/>
      <c r="AI116" s="12"/>
    </row>
    <row r="117" spans="1:35" ht="12" hidden="1" customHeight="1" x14ac:dyDescent="0.2">
      <c r="A117" s="623"/>
      <c r="B117" s="624"/>
      <c r="C117" s="478" t="s">
        <v>79</v>
      </c>
      <c r="D117" s="478"/>
      <c r="E117" s="478"/>
      <c r="F117" s="479"/>
      <c r="G117" s="480"/>
      <c r="H117" s="26">
        <v>0</v>
      </c>
      <c r="I117" s="27">
        <v>0</v>
      </c>
      <c r="J117" s="28">
        <v>0</v>
      </c>
      <c r="K117" s="27">
        <v>0</v>
      </c>
      <c r="L117" s="484"/>
      <c r="M117" s="485"/>
      <c r="N117" s="112">
        <v>0</v>
      </c>
      <c r="O117" s="33">
        <v>0</v>
      </c>
      <c r="P117" s="252">
        <v>0</v>
      </c>
      <c r="Q117" s="34">
        <v>0</v>
      </c>
      <c r="R117" s="484"/>
      <c r="S117" s="485"/>
      <c r="T117" s="236"/>
      <c r="U117" s="5"/>
      <c r="V117" s="5"/>
      <c r="W117" s="5"/>
      <c r="X117" s="5"/>
      <c r="Y117" s="12"/>
      <c r="Z117" s="12"/>
      <c r="AA117" s="12"/>
      <c r="AB117" s="12"/>
      <c r="AC117" s="12"/>
      <c r="AD117" s="12"/>
      <c r="AE117" s="12"/>
      <c r="AF117" s="12"/>
      <c r="AG117" s="12"/>
      <c r="AH117" s="12"/>
      <c r="AI117" s="12"/>
    </row>
    <row r="118" spans="1:35" ht="12" hidden="1" customHeight="1" x14ac:dyDescent="0.2">
      <c r="A118" s="623"/>
      <c r="B118" s="624"/>
      <c r="C118" s="478" t="s">
        <v>80</v>
      </c>
      <c r="D118" s="478"/>
      <c r="E118" s="478"/>
      <c r="F118" s="479"/>
      <c r="G118" s="480"/>
      <c r="H118" s="26">
        <v>1</v>
      </c>
      <c r="I118" s="29">
        <v>0</v>
      </c>
      <c r="J118" s="28">
        <v>1</v>
      </c>
      <c r="K118" s="29">
        <v>0</v>
      </c>
      <c r="L118" s="484"/>
      <c r="M118" s="485"/>
      <c r="N118" s="112">
        <v>0</v>
      </c>
      <c r="O118" s="34">
        <v>0</v>
      </c>
      <c r="P118" s="252">
        <v>0</v>
      </c>
      <c r="Q118" s="34">
        <v>0</v>
      </c>
      <c r="R118" s="484"/>
      <c r="S118" s="485"/>
      <c r="T118" s="236"/>
      <c r="U118" s="5"/>
      <c r="V118" s="5"/>
      <c r="W118" s="5"/>
      <c r="X118" s="5"/>
      <c r="Y118" s="12"/>
      <c r="Z118" s="12"/>
      <c r="AA118" s="12"/>
      <c r="AB118" s="12"/>
      <c r="AC118" s="12"/>
      <c r="AD118" s="12"/>
      <c r="AE118" s="12"/>
      <c r="AF118" s="12"/>
      <c r="AG118" s="12"/>
      <c r="AH118" s="12"/>
      <c r="AI118" s="12"/>
    </row>
    <row r="119" spans="1:35" ht="12" hidden="1" customHeight="1" x14ac:dyDescent="0.2">
      <c r="A119" s="627"/>
      <c r="B119" s="628"/>
      <c r="C119" s="488" t="s">
        <v>81</v>
      </c>
      <c r="D119" s="488"/>
      <c r="E119" s="488"/>
      <c r="F119" s="489"/>
      <c r="G119" s="490"/>
      <c r="H119" s="26">
        <v>0</v>
      </c>
      <c r="I119" s="29">
        <v>0</v>
      </c>
      <c r="J119" s="28">
        <v>0</v>
      </c>
      <c r="K119" s="29">
        <v>0</v>
      </c>
      <c r="L119" s="484"/>
      <c r="M119" s="485"/>
      <c r="N119" s="112">
        <v>0</v>
      </c>
      <c r="O119" s="34">
        <v>0</v>
      </c>
      <c r="P119" s="252">
        <v>0</v>
      </c>
      <c r="Q119" s="34">
        <v>0</v>
      </c>
      <c r="R119" s="484"/>
      <c r="S119" s="485"/>
      <c r="T119" s="236"/>
      <c r="U119" s="5"/>
      <c r="V119" s="5"/>
      <c r="W119" s="5"/>
      <c r="X119" s="5"/>
      <c r="Y119" s="12"/>
      <c r="Z119" s="12"/>
      <c r="AA119" s="12"/>
      <c r="AB119" s="12"/>
      <c r="AC119" s="12"/>
      <c r="AD119" s="12"/>
      <c r="AE119" s="12"/>
      <c r="AF119" s="12"/>
      <c r="AG119" s="12"/>
      <c r="AH119" s="12"/>
      <c r="AI119" s="12"/>
    </row>
    <row r="120" spans="1:35" ht="12" hidden="1" customHeight="1" x14ac:dyDescent="0.2">
      <c r="A120" s="621" t="s">
        <v>83</v>
      </c>
      <c r="B120" s="622"/>
      <c r="C120" s="488" t="s">
        <v>78</v>
      </c>
      <c r="D120" s="488"/>
      <c r="E120" s="488"/>
      <c r="F120" s="489"/>
      <c r="G120" s="490"/>
      <c r="H120" s="26">
        <v>10</v>
      </c>
      <c r="I120" s="29">
        <v>0</v>
      </c>
      <c r="J120" s="28">
        <v>11</v>
      </c>
      <c r="K120" s="29">
        <v>0</v>
      </c>
      <c r="L120" s="484">
        <v>0</v>
      </c>
      <c r="M120" s="485"/>
      <c r="N120" s="112">
        <v>1</v>
      </c>
      <c r="O120" s="34">
        <v>0</v>
      </c>
      <c r="P120" s="252">
        <v>0</v>
      </c>
      <c r="Q120" s="34">
        <v>0</v>
      </c>
      <c r="R120" s="484">
        <v>0</v>
      </c>
      <c r="S120" s="485"/>
      <c r="T120" s="236"/>
      <c r="U120" s="5"/>
      <c r="V120" s="5"/>
      <c r="W120" s="5"/>
      <c r="X120" s="5"/>
      <c r="Y120" s="12"/>
      <c r="Z120" s="12"/>
      <c r="AA120" s="12"/>
      <c r="AB120" s="12"/>
      <c r="AC120" s="12"/>
      <c r="AD120" s="12"/>
      <c r="AE120" s="12"/>
      <c r="AF120" s="12"/>
      <c r="AG120" s="12"/>
      <c r="AH120" s="12"/>
      <c r="AI120" s="12"/>
    </row>
    <row r="121" spans="1:35" ht="12" hidden="1" customHeight="1" x14ac:dyDescent="0.2">
      <c r="A121" s="623"/>
      <c r="B121" s="624"/>
      <c r="C121" s="478" t="s">
        <v>79</v>
      </c>
      <c r="D121" s="478"/>
      <c r="E121" s="478"/>
      <c r="F121" s="479"/>
      <c r="G121" s="480"/>
      <c r="H121" s="26">
        <v>1</v>
      </c>
      <c r="I121" s="27">
        <v>0</v>
      </c>
      <c r="J121" s="28">
        <v>1</v>
      </c>
      <c r="K121" s="27">
        <v>0</v>
      </c>
      <c r="L121" s="484"/>
      <c r="M121" s="485"/>
      <c r="N121" s="112">
        <v>0</v>
      </c>
      <c r="O121" s="33">
        <v>0</v>
      </c>
      <c r="P121" s="252">
        <v>0</v>
      </c>
      <c r="Q121" s="34">
        <v>0</v>
      </c>
      <c r="R121" s="484"/>
      <c r="S121" s="485"/>
      <c r="T121" s="236"/>
      <c r="U121" s="5"/>
      <c r="V121" s="5"/>
      <c r="W121" s="5"/>
      <c r="X121" s="5"/>
      <c r="Y121" s="12"/>
      <c r="Z121" s="12"/>
      <c r="AA121" s="12"/>
      <c r="AB121" s="12"/>
      <c r="AC121" s="12"/>
      <c r="AD121" s="12"/>
      <c r="AE121" s="12"/>
      <c r="AF121" s="12"/>
      <c r="AG121" s="12"/>
      <c r="AH121" s="12"/>
      <c r="AI121" s="12"/>
    </row>
    <row r="122" spans="1:35" ht="12" hidden="1" customHeight="1" x14ac:dyDescent="0.2">
      <c r="A122" s="627"/>
      <c r="B122" s="628"/>
      <c r="C122" s="478" t="s">
        <v>80</v>
      </c>
      <c r="D122" s="478"/>
      <c r="E122" s="478"/>
      <c r="F122" s="479"/>
      <c r="G122" s="480"/>
      <c r="H122" s="26">
        <v>2</v>
      </c>
      <c r="I122" s="29">
        <v>0</v>
      </c>
      <c r="J122" s="28">
        <v>2</v>
      </c>
      <c r="K122" s="29">
        <v>0</v>
      </c>
      <c r="L122" s="484"/>
      <c r="M122" s="485"/>
      <c r="N122" s="112">
        <v>0</v>
      </c>
      <c r="O122" s="34">
        <v>0</v>
      </c>
      <c r="P122" s="252">
        <v>0</v>
      </c>
      <c r="Q122" s="34">
        <v>0</v>
      </c>
      <c r="R122" s="484"/>
      <c r="S122" s="485"/>
      <c r="T122" s="236"/>
      <c r="U122" s="5"/>
      <c r="V122" s="5"/>
      <c r="W122" s="5"/>
      <c r="X122" s="5"/>
      <c r="Y122" s="12"/>
      <c r="Z122" s="12"/>
      <c r="AA122" s="12"/>
      <c r="AB122" s="12"/>
      <c r="AC122" s="12"/>
      <c r="AD122" s="12"/>
      <c r="AE122" s="12"/>
      <c r="AF122" s="12"/>
      <c r="AG122" s="12"/>
      <c r="AH122" s="12"/>
      <c r="AI122" s="12"/>
    </row>
    <row r="123" spans="1:35" ht="12" hidden="1" customHeight="1" x14ac:dyDescent="0.2">
      <c r="A123" s="621" t="s">
        <v>84</v>
      </c>
      <c r="B123" s="622"/>
      <c r="C123" s="488" t="s">
        <v>78</v>
      </c>
      <c r="D123" s="488"/>
      <c r="E123" s="488"/>
      <c r="F123" s="489"/>
      <c r="G123" s="490"/>
      <c r="H123" s="26">
        <v>9</v>
      </c>
      <c r="I123" s="29">
        <v>0</v>
      </c>
      <c r="J123" s="28">
        <v>9</v>
      </c>
      <c r="K123" s="29">
        <v>0</v>
      </c>
      <c r="L123" s="484">
        <v>0</v>
      </c>
      <c r="M123" s="485"/>
      <c r="N123" s="112">
        <v>0</v>
      </c>
      <c r="O123" s="34">
        <v>0</v>
      </c>
      <c r="P123" s="252">
        <v>0</v>
      </c>
      <c r="Q123" s="34">
        <v>0</v>
      </c>
      <c r="R123" s="484">
        <v>0</v>
      </c>
      <c r="S123" s="485"/>
      <c r="T123" s="236"/>
      <c r="U123" s="5"/>
      <c r="V123" s="5"/>
      <c r="W123" s="5"/>
      <c r="X123" s="5"/>
      <c r="Y123" s="12"/>
      <c r="Z123" s="12"/>
      <c r="AA123" s="12"/>
      <c r="AB123" s="12"/>
      <c r="AC123" s="12"/>
      <c r="AD123" s="12"/>
      <c r="AE123" s="12"/>
      <c r="AF123" s="12"/>
      <c r="AG123" s="12"/>
      <c r="AH123" s="12"/>
      <c r="AI123" s="12"/>
    </row>
    <row r="124" spans="1:35" ht="12" hidden="1" customHeight="1" x14ac:dyDescent="0.2">
      <c r="A124" s="623"/>
      <c r="B124" s="624"/>
      <c r="C124" s="478" t="s">
        <v>79</v>
      </c>
      <c r="D124" s="478"/>
      <c r="E124" s="478"/>
      <c r="F124" s="479"/>
      <c r="G124" s="480"/>
      <c r="H124" s="26">
        <v>1</v>
      </c>
      <c r="I124" s="27">
        <v>0</v>
      </c>
      <c r="J124" s="28">
        <v>1</v>
      </c>
      <c r="K124" s="27">
        <v>0</v>
      </c>
      <c r="L124" s="484"/>
      <c r="M124" s="485"/>
      <c r="N124" s="112">
        <v>0</v>
      </c>
      <c r="O124" s="33">
        <v>0</v>
      </c>
      <c r="P124" s="252">
        <v>0</v>
      </c>
      <c r="Q124" s="34">
        <v>0</v>
      </c>
      <c r="R124" s="484"/>
      <c r="S124" s="485"/>
      <c r="T124" s="236"/>
      <c r="U124" s="5"/>
      <c r="V124" s="5"/>
      <c r="W124" s="5"/>
      <c r="X124" s="5"/>
      <c r="Y124" s="12"/>
      <c r="Z124" s="12"/>
      <c r="AA124" s="12"/>
      <c r="AB124" s="12"/>
      <c r="AC124" s="12"/>
      <c r="AD124" s="12"/>
      <c r="AE124" s="12"/>
      <c r="AF124" s="12"/>
      <c r="AG124" s="12"/>
      <c r="AH124" s="12"/>
      <c r="AI124" s="12"/>
    </row>
    <row r="125" spans="1:35" ht="12" hidden="1" customHeight="1" x14ac:dyDescent="0.2">
      <c r="A125" s="623"/>
      <c r="B125" s="624"/>
      <c r="C125" s="478" t="s">
        <v>80</v>
      </c>
      <c r="D125" s="478"/>
      <c r="E125" s="478"/>
      <c r="F125" s="479"/>
      <c r="G125" s="480"/>
      <c r="H125" s="26">
        <v>1</v>
      </c>
      <c r="I125" s="29">
        <v>0</v>
      </c>
      <c r="J125" s="28">
        <v>1</v>
      </c>
      <c r="K125" s="29">
        <v>0</v>
      </c>
      <c r="L125" s="484"/>
      <c r="M125" s="485"/>
      <c r="N125" s="112">
        <v>0</v>
      </c>
      <c r="O125" s="34">
        <v>0</v>
      </c>
      <c r="P125" s="252">
        <v>0</v>
      </c>
      <c r="Q125" s="34">
        <v>0</v>
      </c>
      <c r="R125" s="484"/>
      <c r="S125" s="485"/>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625"/>
      <c r="B126" s="626"/>
      <c r="C126" s="481" t="s">
        <v>81</v>
      </c>
      <c r="D126" s="481"/>
      <c r="E126" s="481"/>
      <c r="F126" s="482"/>
      <c r="G126" s="483"/>
      <c r="H126" s="30">
        <v>2</v>
      </c>
      <c r="I126" s="31">
        <v>0</v>
      </c>
      <c r="J126" s="32">
        <v>2</v>
      </c>
      <c r="K126" s="31">
        <v>0</v>
      </c>
      <c r="L126" s="486"/>
      <c r="M126" s="487"/>
      <c r="N126" s="113">
        <v>0</v>
      </c>
      <c r="O126" s="35">
        <v>0</v>
      </c>
      <c r="P126" s="253">
        <v>0</v>
      </c>
      <c r="Q126" s="35">
        <v>0</v>
      </c>
      <c r="R126" s="486"/>
      <c r="S126" s="487"/>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06:B106"/>
    <mergeCell ref="C106:F106"/>
    <mergeCell ref="G106:H106"/>
    <mergeCell ref="I106:J106"/>
    <mergeCell ref="K106:L106"/>
    <mergeCell ref="M106:N106"/>
    <mergeCell ref="A105:B105"/>
    <mergeCell ref="C105:F105"/>
    <mergeCell ref="G105:H105"/>
    <mergeCell ref="I105:J105"/>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I89:J89"/>
    <mergeCell ref="K89:L89"/>
    <mergeCell ref="M89:N89"/>
    <mergeCell ref="O89:P89"/>
    <mergeCell ref="A87:B89"/>
    <mergeCell ref="C88:L88"/>
    <mergeCell ref="C89:F89"/>
    <mergeCell ref="G89:H89"/>
    <mergeCell ref="Q89:R89"/>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A79:B79"/>
    <mergeCell ref="A80:B80"/>
    <mergeCell ref="A81:B81"/>
    <mergeCell ref="A82:B82"/>
    <mergeCell ref="A83:B83"/>
    <mergeCell ref="A84:B84"/>
    <mergeCell ref="A73:B73"/>
    <mergeCell ref="A75:B75"/>
    <mergeCell ref="A76:B76"/>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31:B31"/>
    <mergeCell ref="A33:B33"/>
    <mergeCell ref="A30:B30"/>
    <mergeCell ref="A62:B62"/>
    <mergeCell ref="A65:B65"/>
    <mergeCell ref="A60:B60"/>
    <mergeCell ref="A63:B63"/>
    <mergeCell ref="A67:B67"/>
    <mergeCell ref="A66:B66"/>
    <mergeCell ref="A56:B57"/>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1:AI1"/>
    <mergeCell ref="R2:AG2"/>
    <mergeCell ref="R3:AG5"/>
    <mergeCell ref="R6:AG8"/>
    <mergeCell ref="A2:P2"/>
    <mergeCell ref="A3:P5"/>
    <mergeCell ref="A6:P8"/>
    <mergeCell ref="A9:P10"/>
    <mergeCell ref="A12:P12"/>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s>
  <conditionalFormatting sqref="R120 R112 R116 R123 L112 L116 L120 L123 AI72:AI84 T72:T84 T58:T67 T42:T53 AI42:AI53 T36:T37 AI58:AI67 T27:T34 AI27:AI34 AI36:AI37">
    <cfRule type="containsText" dxfId="109" priority="642" stopIfTrue="1" operator="containsText" text="G">
      <formula>NOT(ISERROR(SEARCH("G",L27)))</formula>
    </cfRule>
    <cfRule type="containsText" dxfId="108" priority="643" stopIfTrue="1" operator="containsText" text="A">
      <formula>NOT(ISERROR(SEARCH("A",L27)))</formula>
    </cfRule>
    <cfRule type="containsText" dxfId="107" priority="644" stopIfTrue="1" operator="containsText" text="R">
      <formula>NOT(ISERROR(SEARCH("R",L27)))</formula>
    </cfRule>
  </conditionalFormatting>
  <conditionalFormatting sqref="R112 R116 R120 R123 L112 L116 L120 L123">
    <cfRule type="containsText" dxfId="106" priority="641" stopIfTrue="1" operator="containsText" text="No Service">
      <formula>NOT(ISERROR(SEARCH("No Service",L112)))</formula>
    </cfRule>
  </conditionalFormatting>
  <conditionalFormatting sqref="T58">
    <cfRule type="containsText" dxfId="10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J134"/>
  <sheetViews>
    <sheetView topLeftCell="A23" zoomScaleNormal="100" workbookViewId="0">
      <selection activeCell="I143" sqref="I143"/>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491" t="s">
        <v>69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3"/>
    </row>
    <row r="2" spans="1:35" ht="12.75" customHeight="1" thickBot="1" x14ac:dyDescent="0.25">
      <c r="A2" s="532" t="s">
        <v>58</v>
      </c>
      <c r="B2" s="533"/>
      <c r="C2" s="533"/>
      <c r="D2" s="533"/>
      <c r="E2" s="533"/>
      <c r="F2" s="533"/>
      <c r="G2" s="533"/>
      <c r="H2" s="533"/>
      <c r="I2" s="533"/>
      <c r="J2" s="533"/>
      <c r="K2" s="533"/>
      <c r="L2" s="533"/>
      <c r="M2" s="533"/>
      <c r="N2" s="533"/>
      <c r="O2" s="533"/>
      <c r="P2" s="534"/>
      <c r="Q2" s="50"/>
      <c r="R2" s="510" t="s">
        <v>31</v>
      </c>
      <c r="S2" s="511"/>
      <c r="T2" s="511"/>
      <c r="U2" s="511"/>
      <c r="V2" s="511"/>
      <c r="W2" s="511"/>
      <c r="X2" s="511"/>
      <c r="Y2" s="511"/>
      <c r="Z2" s="511"/>
      <c r="AA2" s="511"/>
      <c r="AB2" s="511"/>
      <c r="AC2" s="511"/>
      <c r="AD2" s="511"/>
      <c r="AE2" s="511"/>
      <c r="AF2" s="511"/>
      <c r="AG2" s="512"/>
      <c r="AH2" s="257"/>
      <c r="AI2" s="50"/>
    </row>
    <row r="3" spans="1:35" ht="12" customHeight="1" x14ac:dyDescent="0.2">
      <c r="A3" s="371" t="s">
        <v>32</v>
      </c>
      <c r="B3" s="372"/>
      <c r="C3" s="372"/>
      <c r="D3" s="372"/>
      <c r="E3" s="372"/>
      <c r="F3" s="372"/>
      <c r="G3" s="372"/>
      <c r="H3" s="372"/>
      <c r="I3" s="372"/>
      <c r="J3" s="372"/>
      <c r="K3" s="372"/>
      <c r="L3" s="372"/>
      <c r="M3" s="372"/>
      <c r="N3" s="372"/>
      <c r="O3" s="372"/>
      <c r="P3" s="373"/>
      <c r="Q3" s="242"/>
      <c r="R3" s="371" t="s">
        <v>35</v>
      </c>
      <c r="S3" s="372"/>
      <c r="T3" s="372"/>
      <c r="U3" s="372"/>
      <c r="V3" s="372"/>
      <c r="W3" s="372"/>
      <c r="X3" s="372"/>
      <c r="Y3" s="372"/>
      <c r="Z3" s="372"/>
      <c r="AA3" s="372"/>
      <c r="AB3" s="372"/>
      <c r="AC3" s="372"/>
      <c r="AD3" s="372"/>
      <c r="AE3" s="372"/>
      <c r="AF3" s="372"/>
      <c r="AG3" s="373"/>
      <c r="AH3" s="237"/>
      <c r="AI3" s="2"/>
    </row>
    <row r="4" spans="1:35" ht="12" customHeight="1" x14ac:dyDescent="0.2">
      <c r="A4" s="513"/>
      <c r="B4" s="514"/>
      <c r="C4" s="514"/>
      <c r="D4" s="514"/>
      <c r="E4" s="514"/>
      <c r="F4" s="514"/>
      <c r="G4" s="514"/>
      <c r="H4" s="514"/>
      <c r="I4" s="514"/>
      <c r="J4" s="514"/>
      <c r="K4" s="514"/>
      <c r="L4" s="514"/>
      <c r="M4" s="514"/>
      <c r="N4" s="514"/>
      <c r="O4" s="514"/>
      <c r="P4" s="515"/>
      <c r="Q4" s="242"/>
      <c r="R4" s="513"/>
      <c r="S4" s="514"/>
      <c r="T4" s="514"/>
      <c r="U4" s="514"/>
      <c r="V4" s="514"/>
      <c r="W4" s="514"/>
      <c r="X4" s="514"/>
      <c r="Y4" s="514"/>
      <c r="Z4" s="514"/>
      <c r="AA4" s="514"/>
      <c r="AB4" s="514"/>
      <c r="AC4" s="514"/>
      <c r="AD4" s="514"/>
      <c r="AE4" s="514"/>
      <c r="AF4" s="514"/>
      <c r="AG4" s="515"/>
      <c r="AH4" s="237"/>
      <c r="AI4" s="2"/>
    </row>
    <row r="5" spans="1:35" ht="16.5" customHeight="1" thickBot="1" x14ac:dyDescent="0.25">
      <c r="A5" s="374"/>
      <c r="B5" s="375"/>
      <c r="C5" s="375"/>
      <c r="D5" s="375"/>
      <c r="E5" s="375"/>
      <c r="F5" s="375"/>
      <c r="G5" s="375"/>
      <c r="H5" s="375"/>
      <c r="I5" s="375"/>
      <c r="J5" s="375"/>
      <c r="K5" s="375"/>
      <c r="L5" s="375"/>
      <c r="M5" s="375"/>
      <c r="N5" s="375"/>
      <c r="O5" s="375"/>
      <c r="P5" s="376"/>
      <c r="Q5" s="242"/>
      <c r="R5" s="374"/>
      <c r="S5" s="375"/>
      <c r="T5" s="375"/>
      <c r="U5" s="375"/>
      <c r="V5" s="375"/>
      <c r="W5" s="375"/>
      <c r="X5" s="375"/>
      <c r="Y5" s="375"/>
      <c r="Z5" s="375"/>
      <c r="AA5" s="375"/>
      <c r="AB5" s="375"/>
      <c r="AC5" s="375"/>
      <c r="AD5" s="375"/>
      <c r="AE5" s="375"/>
      <c r="AF5" s="375"/>
      <c r="AG5" s="376"/>
      <c r="AH5" s="237"/>
      <c r="AI5" s="2"/>
    </row>
    <row r="6" spans="1:35" ht="12" customHeight="1" x14ac:dyDescent="0.2">
      <c r="A6" s="377" t="s">
        <v>33</v>
      </c>
      <c r="B6" s="378"/>
      <c r="C6" s="378"/>
      <c r="D6" s="378"/>
      <c r="E6" s="378"/>
      <c r="F6" s="378"/>
      <c r="G6" s="378"/>
      <c r="H6" s="378"/>
      <c r="I6" s="378"/>
      <c r="J6" s="378"/>
      <c r="K6" s="378"/>
      <c r="L6" s="378"/>
      <c r="M6" s="378"/>
      <c r="N6" s="378"/>
      <c r="O6" s="378"/>
      <c r="P6" s="379"/>
      <c r="Q6" s="242"/>
      <c r="R6" s="377" t="s">
        <v>36</v>
      </c>
      <c r="S6" s="378"/>
      <c r="T6" s="378"/>
      <c r="U6" s="378"/>
      <c r="V6" s="378"/>
      <c r="W6" s="378"/>
      <c r="X6" s="378"/>
      <c r="Y6" s="378"/>
      <c r="Z6" s="378"/>
      <c r="AA6" s="378"/>
      <c r="AB6" s="378"/>
      <c r="AC6" s="378"/>
      <c r="AD6" s="378"/>
      <c r="AE6" s="378"/>
      <c r="AF6" s="378"/>
      <c r="AG6" s="379"/>
      <c r="AH6" s="237"/>
      <c r="AI6" s="2"/>
    </row>
    <row r="7" spans="1:35" ht="12" customHeight="1" x14ac:dyDescent="0.2">
      <c r="A7" s="380"/>
      <c r="B7" s="381"/>
      <c r="C7" s="381"/>
      <c r="D7" s="381"/>
      <c r="E7" s="381"/>
      <c r="F7" s="381"/>
      <c r="G7" s="381"/>
      <c r="H7" s="381"/>
      <c r="I7" s="381"/>
      <c r="J7" s="381"/>
      <c r="K7" s="381"/>
      <c r="L7" s="381"/>
      <c r="M7" s="381"/>
      <c r="N7" s="381"/>
      <c r="O7" s="381"/>
      <c r="P7" s="382"/>
      <c r="Q7" s="242"/>
      <c r="R7" s="380"/>
      <c r="S7" s="381"/>
      <c r="T7" s="381"/>
      <c r="U7" s="381"/>
      <c r="V7" s="381"/>
      <c r="W7" s="381"/>
      <c r="X7" s="381"/>
      <c r="Y7" s="381"/>
      <c r="Z7" s="381"/>
      <c r="AA7" s="381"/>
      <c r="AB7" s="381"/>
      <c r="AC7" s="381"/>
      <c r="AD7" s="381"/>
      <c r="AE7" s="381"/>
      <c r="AF7" s="381"/>
      <c r="AG7" s="382"/>
      <c r="AH7" s="237"/>
      <c r="AI7" s="2"/>
    </row>
    <row r="8" spans="1:35" ht="18.75" customHeight="1" thickBot="1" x14ac:dyDescent="0.25">
      <c r="A8" s="383"/>
      <c r="B8" s="384"/>
      <c r="C8" s="384"/>
      <c r="D8" s="384"/>
      <c r="E8" s="384"/>
      <c r="F8" s="384"/>
      <c r="G8" s="384"/>
      <c r="H8" s="384"/>
      <c r="I8" s="384"/>
      <c r="J8" s="384"/>
      <c r="K8" s="384"/>
      <c r="L8" s="384"/>
      <c r="M8" s="384"/>
      <c r="N8" s="384"/>
      <c r="O8" s="384"/>
      <c r="P8" s="385"/>
      <c r="Q8" s="242"/>
      <c r="R8" s="383"/>
      <c r="S8" s="384"/>
      <c r="T8" s="384"/>
      <c r="U8" s="384"/>
      <c r="V8" s="384"/>
      <c r="W8" s="384"/>
      <c r="X8" s="384"/>
      <c r="Y8" s="384"/>
      <c r="Z8" s="384"/>
      <c r="AA8" s="384"/>
      <c r="AB8" s="384"/>
      <c r="AC8" s="384"/>
      <c r="AD8" s="384"/>
      <c r="AE8" s="384"/>
      <c r="AF8" s="384"/>
      <c r="AG8" s="385"/>
      <c r="AH8" s="237"/>
      <c r="AI8" s="2"/>
    </row>
    <row r="9" spans="1:35" ht="12" customHeight="1" x14ac:dyDescent="0.2">
      <c r="A9" s="386" t="s">
        <v>34</v>
      </c>
      <c r="B9" s="387"/>
      <c r="C9" s="387"/>
      <c r="D9" s="387"/>
      <c r="E9" s="387"/>
      <c r="F9" s="387"/>
      <c r="G9" s="387"/>
      <c r="H9" s="387"/>
      <c r="I9" s="387"/>
      <c r="J9" s="387"/>
      <c r="K9" s="387"/>
      <c r="L9" s="387"/>
      <c r="M9" s="387"/>
      <c r="N9" s="387"/>
      <c r="O9" s="387"/>
      <c r="P9" s="388"/>
      <c r="Q9" s="242"/>
      <c r="R9" s="386" t="s">
        <v>29</v>
      </c>
      <c r="S9" s="387"/>
      <c r="T9" s="387"/>
      <c r="U9" s="387"/>
      <c r="V9" s="387"/>
      <c r="W9" s="387"/>
      <c r="X9" s="387"/>
      <c r="Y9" s="387"/>
      <c r="Z9" s="387"/>
      <c r="AA9" s="387"/>
      <c r="AB9" s="387"/>
      <c r="AC9" s="387"/>
      <c r="AD9" s="387"/>
      <c r="AE9" s="387"/>
      <c r="AF9" s="387"/>
      <c r="AG9" s="388"/>
      <c r="AH9" s="237"/>
      <c r="AI9" s="12"/>
    </row>
    <row r="10" spans="1:35" ht="15.75" customHeight="1" thickBot="1" x14ac:dyDescent="0.25">
      <c r="A10" s="389"/>
      <c r="B10" s="390"/>
      <c r="C10" s="390"/>
      <c r="D10" s="390"/>
      <c r="E10" s="390"/>
      <c r="F10" s="390"/>
      <c r="G10" s="390"/>
      <c r="H10" s="390"/>
      <c r="I10" s="390"/>
      <c r="J10" s="390"/>
      <c r="K10" s="390"/>
      <c r="L10" s="390"/>
      <c r="M10" s="390"/>
      <c r="N10" s="390"/>
      <c r="O10" s="390"/>
      <c r="P10" s="391"/>
      <c r="Q10" s="242"/>
      <c r="R10" s="389"/>
      <c r="S10" s="390"/>
      <c r="T10" s="390"/>
      <c r="U10" s="390"/>
      <c r="V10" s="390"/>
      <c r="W10" s="390"/>
      <c r="X10" s="390"/>
      <c r="Y10" s="390"/>
      <c r="Z10" s="390"/>
      <c r="AA10" s="390"/>
      <c r="AB10" s="390"/>
      <c r="AC10" s="390"/>
      <c r="AD10" s="390"/>
      <c r="AE10" s="390"/>
      <c r="AF10" s="390"/>
      <c r="AG10" s="391"/>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368" t="s">
        <v>59</v>
      </c>
      <c r="B12" s="369"/>
      <c r="C12" s="369"/>
      <c r="D12" s="369"/>
      <c r="E12" s="369"/>
      <c r="F12" s="369"/>
      <c r="G12" s="369"/>
      <c r="H12" s="369"/>
      <c r="I12" s="369"/>
      <c r="J12" s="369"/>
      <c r="K12" s="369"/>
      <c r="L12" s="369"/>
      <c r="M12" s="369"/>
      <c r="N12" s="369"/>
      <c r="O12" s="369"/>
      <c r="P12" s="370"/>
      <c r="Q12" s="50"/>
      <c r="R12" s="516" t="s">
        <v>30</v>
      </c>
      <c r="S12" s="517"/>
      <c r="T12" s="517"/>
      <c r="U12" s="517"/>
      <c r="V12" s="517"/>
      <c r="W12" s="517"/>
      <c r="X12" s="517"/>
      <c r="Y12" s="517"/>
      <c r="Z12" s="517"/>
      <c r="AA12" s="517"/>
      <c r="AB12" s="517"/>
      <c r="AC12" s="517"/>
      <c r="AD12" s="517"/>
      <c r="AE12" s="517"/>
      <c r="AF12" s="517"/>
      <c r="AG12" s="518"/>
      <c r="AH12" s="238"/>
      <c r="AI12" s="12"/>
    </row>
    <row r="13" spans="1:35" ht="12" customHeight="1" x14ac:dyDescent="0.2">
      <c r="A13" s="371" t="s">
        <v>47</v>
      </c>
      <c r="B13" s="372"/>
      <c r="C13" s="372"/>
      <c r="D13" s="372"/>
      <c r="E13" s="372"/>
      <c r="F13" s="372"/>
      <c r="G13" s="372"/>
      <c r="H13" s="372"/>
      <c r="I13" s="372"/>
      <c r="J13" s="372"/>
      <c r="K13" s="372"/>
      <c r="L13" s="372"/>
      <c r="M13" s="372"/>
      <c r="N13" s="372"/>
      <c r="O13" s="372"/>
      <c r="P13" s="373"/>
      <c r="Q13" s="242"/>
      <c r="R13" s="371" t="s">
        <v>49</v>
      </c>
      <c r="S13" s="372"/>
      <c r="T13" s="372"/>
      <c r="U13" s="372"/>
      <c r="V13" s="372"/>
      <c r="W13" s="372"/>
      <c r="X13" s="372"/>
      <c r="Y13" s="372"/>
      <c r="Z13" s="372"/>
      <c r="AA13" s="372"/>
      <c r="AB13" s="372"/>
      <c r="AC13" s="372"/>
      <c r="AD13" s="372"/>
      <c r="AE13" s="372"/>
      <c r="AF13" s="372"/>
      <c r="AG13" s="373"/>
      <c r="AH13" s="237"/>
      <c r="AI13" s="12"/>
    </row>
    <row r="14" spans="1:35" ht="14.25" customHeight="1" thickBot="1" x14ac:dyDescent="0.25">
      <c r="A14" s="374"/>
      <c r="B14" s="375"/>
      <c r="C14" s="375"/>
      <c r="D14" s="375"/>
      <c r="E14" s="375"/>
      <c r="F14" s="375"/>
      <c r="G14" s="375"/>
      <c r="H14" s="375"/>
      <c r="I14" s="375"/>
      <c r="J14" s="375"/>
      <c r="K14" s="375"/>
      <c r="L14" s="375"/>
      <c r="M14" s="375"/>
      <c r="N14" s="375"/>
      <c r="O14" s="375"/>
      <c r="P14" s="376"/>
      <c r="Q14" s="242"/>
      <c r="R14" s="513"/>
      <c r="S14" s="514"/>
      <c r="T14" s="514"/>
      <c r="U14" s="514"/>
      <c r="V14" s="514"/>
      <c r="W14" s="514"/>
      <c r="X14" s="514"/>
      <c r="Y14" s="514"/>
      <c r="Z14" s="514"/>
      <c r="AA14" s="514"/>
      <c r="AB14" s="514"/>
      <c r="AC14" s="514"/>
      <c r="AD14" s="514"/>
      <c r="AE14" s="514"/>
      <c r="AF14" s="514"/>
      <c r="AG14" s="515"/>
      <c r="AH14" s="237"/>
      <c r="AI14" s="12"/>
    </row>
    <row r="15" spans="1:35" ht="12" customHeight="1" x14ac:dyDescent="0.2">
      <c r="A15" s="377" t="s">
        <v>48</v>
      </c>
      <c r="B15" s="378"/>
      <c r="C15" s="378"/>
      <c r="D15" s="378"/>
      <c r="E15" s="378"/>
      <c r="F15" s="378"/>
      <c r="G15" s="378"/>
      <c r="H15" s="378"/>
      <c r="I15" s="378"/>
      <c r="J15" s="378"/>
      <c r="K15" s="378"/>
      <c r="L15" s="378"/>
      <c r="M15" s="378"/>
      <c r="N15" s="378"/>
      <c r="O15" s="378"/>
      <c r="P15" s="379"/>
      <c r="Q15" s="242"/>
      <c r="R15" s="377" t="s">
        <v>50</v>
      </c>
      <c r="S15" s="378"/>
      <c r="T15" s="378"/>
      <c r="U15" s="378"/>
      <c r="V15" s="378"/>
      <c r="W15" s="378"/>
      <c r="X15" s="378"/>
      <c r="Y15" s="378"/>
      <c r="Z15" s="378"/>
      <c r="AA15" s="378"/>
      <c r="AB15" s="378"/>
      <c r="AC15" s="378"/>
      <c r="AD15" s="378"/>
      <c r="AE15" s="378"/>
      <c r="AF15" s="378"/>
      <c r="AG15" s="379"/>
      <c r="AH15" s="237"/>
      <c r="AI15" s="12"/>
    </row>
    <row r="16" spans="1:35" ht="12" customHeight="1" x14ac:dyDescent="0.2">
      <c r="A16" s="380"/>
      <c r="B16" s="381"/>
      <c r="C16" s="381"/>
      <c r="D16" s="381"/>
      <c r="E16" s="381"/>
      <c r="F16" s="381"/>
      <c r="G16" s="381"/>
      <c r="H16" s="381"/>
      <c r="I16" s="381"/>
      <c r="J16" s="381"/>
      <c r="K16" s="381"/>
      <c r="L16" s="381"/>
      <c r="M16" s="381"/>
      <c r="N16" s="381"/>
      <c r="O16" s="381"/>
      <c r="P16" s="382"/>
      <c r="Q16" s="242"/>
      <c r="R16" s="380"/>
      <c r="S16" s="381"/>
      <c r="T16" s="381"/>
      <c r="U16" s="381"/>
      <c r="V16" s="381"/>
      <c r="W16" s="381"/>
      <c r="X16" s="381"/>
      <c r="Y16" s="381"/>
      <c r="Z16" s="381"/>
      <c r="AA16" s="381"/>
      <c r="AB16" s="381"/>
      <c r="AC16" s="381"/>
      <c r="AD16" s="381"/>
      <c r="AE16" s="381"/>
      <c r="AF16" s="381"/>
      <c r="AG16" s="382"/>
      <c r="AH16" s="237"/>
      <c r="AI16" s="12"/>
    </row>
    <row r="17" spans="1:35" ht="16.5" customHeight="1" thickBot="1" x14ac:dyDescent="0.25">
      <c r="A17" s="383"/>
      <c r="B17" s="384"/>
      <c r="C17" s="384"/>
      <c r="D17" s="384"/>
      <c r="E17" s="384"/>
      <c r="F17" s="384"/>
      <c r="G17" s="384"/>
      <c r="H17" s="384"/>
      <c r="I17" s="384"/>
      <c r="J17" s="384"/>
      <c r="K17" s="384"/>
      <c r="L17" s="384"/>
      <c r="M17" s="384"/>
      <c r="N17" s="384"/>
      <c r="O17" s="384"/>
      <c r="P17" s="385"/>
      <c r="Q17" s="242"/>
      <c r="R17" s="383"/>
      <c r="S17" s="384"/>
      <c r="T17" s="384"/>
      <c r="U17" s="384"/>
      <c r="V17" s="384"/>
      <c r="W17" s="384"/>
      <c r="X17" s="384"/>
      <c r="Y17" s="384"/>
      <c r="Z17" s="384"/>
      <c r="AA17" s="384"/>
      <c r="AB17" s="384"/>
      <c r="AC17" s="384"/>
      <c r="AD17" s="384"/>
      <c r="AE17" s="384"/>
      <c r="AF17" s="384"/>
      <c r="AG17" s="385"/>
      <c r="AH17" s="237"/>
      <c r="AI17" s="12"/>
    </row>
    <row r="18" spans="1:35" ht="12" customHeight="1" x14ac:dyDescent="0.2">
      <c r="A18" s="386" t="s">
        <v>57</v>
      </c>
      <c r="B18" s="387"/>
      <c r="C18" s="387"/>
      <c r="D18" s="387"/>
      <c r="E18" s="387"/>
      <c r="F18" s="387"/>
      <c r="G18" s="387"/>
      <c r="H18" s="387"/>
      <c r="I18" s="387"/>
      <c r="J18" s="387"/>
      <c r="K18" s="387"/>
      <c r="L18" s="387"/>
      <c r="M18" s="387"/>
      <c r="N18" s="387"/>
      <c r="O18" s="387"/>
      <c r="P18" s="388"/>
      <c r="Q18" s="242"/>
      <c r="R18" s="386" t="s">
        <v>51</v>
      </c>
      <c r="S18" s="387"/>
      <c r="T18" s="387"/>
      <c r="U18" s="387"/>
      <c r="V18" s="387"/>
      <c r="W18" s="387"/>
      <c r="X18" s="387"/>
      <c r="Y18" s="387"/>
      <c r="Z18" s="387"/>
      <c r="AA18" s="387"/>
      <c r="AB18" s="387"/>
      <c r="AC18" s="387"/>
      <c r="AD18" s="387"/>
      <c r="AE18" s="387"/>
      <c r="AF18" s="387"/>
      <c r="AG18" s="388"/>
      <c r="AH18" s="237"/>
      <c r="AI18" s="12"/>
    </row>
    <row r="19" spans="1:35" ht="13.5" thickBot="1" x14ac:dyDescent="0.25">
      <c r="A19" s="389"/>
      <c r="B19" s="390"/>
      <c r="C19" s="390"/>
      <c r="D19" s="390"/>
      <c r="E19" s="390"/>
      <c r="F19" s="390"/>
      <c r="G19" s="390"/>
      <c r="H19" s="390"/>
      <c r="I19" s="390"/>
      <c r="J19" s="390"/>
      <c r="K19" s="390"/>
      <c r="L19" s="390"/>
      <c r="M19" s="390"/>
      <c r="N19" s="390"/>
      <c r="O19" s="390"/>
      <c r="P19" s="391"/>
      <c r="Q19" s="242"/>
      <c r="R19" s="389"/>
      <c r="S19" s="390"/>
      <c r="T19" s="390"/>
      <c r="U19" s="390"/>
      <c r="V19" s="390"/>
      <c r="W19" s="390"/>
      <c r="X19" s="390"/>
      <c r="Y19" s="390"/>
      <c r="Z19" s="390"/>
      <c r="AA19" s="390"/>
      <c r="AB19" s="390"/>
      <c r="AC19" s="390"/>
      <c r="AD19" s="390"/>
      <c r="AE19" s="390"/>
      <c r="AF19" s="390"/>
      <c r="AG19" s="391"/>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392" t="s">
        <v>95</v>
      </c>
      <c r="O21" s="393"/>
      <c r="P21" s="393"/>
      <c r="Q21" s="393"/>
      <c r="R21" s="393"/>
      <c r="S21" s="394"/>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29" t="s">
        <v>96</v>
      </c>
      <c r="P22" s="530"/>
      <c r="Q22" s="530"/>
      <c r="R22" s="530"/>
      <c r="S22" s="53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467" t="s">
        <v>128</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9"/>
    </row>
    <row r="25" spans="1:35" ht="15.75" customHeight="1" thickBot="1" x14ac:dyDescent="0.25">
      <c r="A25" s="540" t="s">
        <v>0</v>
      </c>
      <c r="B25" s="541"/>
      <c r="C25" s="494" t="s">
        <v>60</v>
      </c>
      <c r="D25" s="495"/>
      <c r="E25" s="496"/>
      <c r="F25" s="496"/>
      <c r="G25" s="496"/>
      <c r="H25" s="496"/>
      <c r="I25" s="496"/>
      <c r="J25" s="496"/>
      <c r="K25" s="496"/>
      <c r="L25" s="496"/>
      <c r="M25" s="496"/>
      <c r="N25" s="496"/>
      <c r="O25" s="496"/>
      <c r="P25" s="496"/>
      <c r="Q25" s="496"/>
      <c r="R25" s="496"/>
      <c r="S25" s="496"/>
      <c r="T25" s="497"/>
      <c r="U25" s="498" t="s">
        <v>61</v>
      </c>
      <c r="V25" s="499"/>
      <c r="W25" s="499"/>
      <c r="X25" s="499"/>
      <c r="Y25" s="499"/>
      <c r="Z25" s="499"/>
      <c r="AA25" s="499"/>
      <c r="AB25" s="499"/>
      <c r="AC25" s="499"/>
      <c r="AD25" s="499"/>
      <c r="AE25" s="499"/>
      <c r="AF25" s="499"/>
      <c r="AG25" s="499"/>
      <c r="AH25" s="499"/>
      <c r="AI25" s="500"/>
    </row>
    <row r="26" spans="1:35" ht="69" customHeight="1" thickBot="1" x14ac:dyDescent="0.25">
      <c r="A26" s="542"/>
      <c r="B26" s="54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544" t="s">
        <v>1</v>
      </c>
      <c r="B27" s="545"/>
      <c r="C27" s="216">
        <v>1</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L</v>
      </c>
      <c r="R27" s="69" t="str">
        <f t="shared" ref="R27:R53" si="0">IF(J27="","",IF(J27&gt;=23,"J",IF(J27&lt;23,"L")))</f>
        <v>J</v>
      </c>
      <c r="S27" s="69" t="str">
        <f t="shared" ref="S27:S37" si="1">IF(J27="","",IF(J27&gt;=I27-8,"J",IF(J27&lt;I27-8,"L")))</f>
        <v>J</v>
      </c>
      <c r="T27" s="15" t="s">
        <v>136</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136</v>
      </c>
    </row>
    <row r="28" spans="1:35" ht="12" customHeight="1" x14ac:dyDescent="0.2">
      <c r="A28" s="519" t="s">
        <v>2</v>
      </c>
      <c r="B28" s="520"/>
      <c r="C28" s="217">
        <v>1</v>
      </c>
      <c r="D28" s="319">
        <v>0</v>
      </c>
      <c r="E28" s="14">
        <v>3</v>
      </c>
      <c r="F28" s="71">
        <v>2</v>
      </c>
      <c r="G28" s="16">
        <v>2</v>
      </c>
      <c r="H28" s="325">
        <v>2</v>
      </c>
      <c r="I28" s="81">
        <v>34.5</v>
      </c>
      <c r="J28" s="56">
        <v>23</v>
      </c>
      <c r="K28" s="57">
        <v>23</v>
      </c>
      <c r="L28" s="121">
        <v>23</v>
      </c>
      <c r="M28" s="150">
        <v>5</v>
      </c>
      <c r="N28" s="37">
        <v>7.5</v>
      </c>
      <c r="O28" s="36">
        <v>3</v>
      </c>
      <c r="P28" s="151">
        <v>3.75</v>
      </c>
      <c r="Q28" s="165" t="str">
        <f t="shared" ref="Q28:Q53" si="4">IF(D28="","",IF(D28&gt;=C28,"J",IF(D28&lt;C28,"L")))</f>
        <v>L</v>
      </c>
      <c r="R28" s="69" t="str">
        <f t="shared" si="0"/>
        <v>J</v>
      </c>
      <c r="S28" s="69" t="str">
        <f t="shared" si="1"/>
        <v>L</v>
      </c>
      <c r="T28" s="15" t="s">
        <v>137</v>
      </c>
      <c r="U28" s="14">
        <v>3</v>
      </c>
      <c r="V28" s="71">
        <v>3</v>
      </c>
      <c r="W28" s="16">
        <v>2</v>
      </c>
      <c r="X28" s="186">
        <v>1</v>
      </c>
      <c r="Y28" s="81">
        <v>34.5</v>
      </c>
      <c r="Z28" s="56">
        <v>34.5</v>
      </c>
      <c r="AA28" s="17">
        <v>23</v>
      </c>
      <c r="AB28" s="129">
        <v>11.5</v>
      </c>
      <c r="AC28" s="119">
        <v>5</v>
      </c>
      <c r="AD28" s="37">
        <v>5</v>
      </c>
      <c r="AE28" s="36">
        <v>3</v>
      </c>
      <c r="AF28" s="124">
        <v>3.75</v>
      </c>
      <c r="AG28" s="126" t="str">
        <f t="shared" si="2"/>
        <v>J</v>
      </c>
      <c r="AH28" s="69" t="str">
        <f t="shared" si="3"/>
        <v>J</v>
      </c>
      <c r="AI28" s="15" t="s">
        <v>136</v>
      </c>
    </row>
    <row r="29" spans="1:35" ht="12" customHeight="1" x14ac:dyDescent="0.2">
      <c r="A29" s="519" t="s">
        <v>3</v>
      </c>
      <c r="B29" s="520"/>
      <c r="C29" s="217">
        <v>1</v>
      </c>
      <c r="D29" s="319">
        <v>1</v>
      </c>
      <c r="E29" s="14">
        <v>3</v>
      </c>
      <c r="F29" s="71">
        <v>2</v>
      </c>
      <c r="G29" s="16">
        <v>2</v>
      </c>
      <c r="H29" s="325">
        <v>2</v>
      </c>
      <c r="I29" s="81">
        <v>34.5</v>
      </c>
      <c r="J29" s="56">
        <v>23</v>
      </c>
      <c r="K29" s="57">
        <v>23</v>
      </c>
      <c r="L29" s="121">
        <v>23</v>
      </c>
      <c r="M29" s="150">
        <v>5</v>
      </c>
      <c r="N29" s="37">
        <v>7.5</v>
      </c>
      <c r="O29" s="36">
        <v>3</v>
      </c>
      <c r="P29" s="151">
        <v>3.75</v>
      </c>
      <c r="Q29" s="165" t="str">
        <f t="shared" si="4"/>
        <v>J</v>
      </c>
      <c r="R29" s="69" t="str">
        <f t="shared" si="0"/>
        <v>J</v>
      </c>
      <c r="S29" s="69" t="str">
        <f t="shared" si="1"/>
        <v>L</v>
      </c>
      <c r="T29" s="15" t="s">
        <v>137</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136</v>
      </c>
    </row>
    <row r="30" spans="1:35" ht="12" customHeight="1" x14ac:dyDescent="0.2">
      <c r="A30" s="519" t="s">
        <v>119</v>
      </c>
      <c r="B30" s="520"/>
      <c r="C30" s="217">
        <v>1</v>
      </c>
      <c r="D30" s="319">
        <v>1</v>
      </c>
      <c r="E30" s="14">
        <v>7</v>
      </c>
      <c r="F30" s="71">
        <v>5</v>
      </c>
      <c r="G30" s="16">
        <v>7</v>
      </c>
      <c r="H30" s="325">
        <v>6</v>
      </c>
      <c r="I30" s="81">
        <v>80.5</v>
      </c>
      <c r="J30" s="56">
        <v>57.5</v>
      </c>
      <c r="K30" s="57">
        <v>80.5</v>
      </c>
      <c r="L30" s="121">
        <v>69</v>
      </c>
      <c r="M30" s="150">
        <v>5.1428571428571432</v>
      </c>
      <c r="N30" s="37">
        <v>7.2</v>
      </c>
      <c r="O30" s="36">
        <v>2.5714285714285716</v>
      </c>
      <c r="P30" s="151">
        <v>3.2727272727272729</v>
      </c>
      <c r="Q30" s="165" t="str">
        <f t="shared" si="4"/>
        <v>J</v>
      </c>
      <c r="R30" s="69" t="str">
        <f t="shared" si="0"/>
        <v>J</v>
      </c>
      <c r="S30" s="69" t="str">
        <f t="shared" si="1"/>
        <v>L</v>
      </c>
      <c r="T30" s="15" t="s">
        <v>137</v>
      </c>
      <c r="U30" s="14">
        <v>7</v>
      </c>
      <c r="V30" s="71">
        <v>6</v>
      </c>
      <c r="W30" s="16">
        <v>3</v>
      </c>
      <c r="X30" s="186">
        <v>5</v>
      </c>
      <c r="Y30" s="81">
        <v>80.5</v>
      </c>
      <c r="Z30" s="56">
        <v>69</v>
      </c>
      <c r="AA30" s="17">
        <v>34.5</v>
      </c>
      <c r="AB30" s="129">
        <v>57.5</v>
      </c>
      <c r="AC30" s="119">
        <v>5.1428571428571432</v>
      </c>
      <c r="AD30" s="37">
        <v>6</v>
      </c>
      <c r="AE30" s="36">
        <v>3.6</v>
      </c>
      <c r="AF30" s="124">
        <v>3.2727272727272729</v>
      </c>
      <c r="AG30" s="126" t="str">
        <f t="shared" si="2"/>
        <v>J</v>
      </c>
      <c r="AH30" s="69" t="str">
        <f t="shared" si="3"/>
        <v>L</v>
      </c>
      <c r="AI30" s="15" t="s">
        <v>137</v>
      </c>
    </row>
    <row r="31" spans="1:35" ht="12" customHeight="1" x14ac:dyDescent="0.2">
      <c r="A31" s="519" t="s">
        <v>121</v>
      </c>
      <c r="B31" s="520"/>
      <c r="C31" s="217">
        <v>1</v>
      </c>
      <c r="D31" s="319">
        <v>1</v>
      </c>
      <c r="E31" s="14">
        <v>6</v>
      </c>
      <c r="F31" s="71">
        <v>5</v>
      </c>
      <c r="G31" s="16">
        <v>2</v>
      </c>
      <c r="H31" s="325">
        <v>2</v>
      </c>
      <c r="I31" s="81">
        <v>69</v>
      </c>
      <c r="J31" s="56">
        <v>57.5</v>
      </c>
      <c r="K31" s="57">
        <v>23</v>
      </c>
      <c r="L31" s="121">
        <v>23</v>
      </c>
      <c r="M31" s="150">
        <v>4</v>
      </c>
      <c r="N31" s="37">
        <v>4.8</v>
      </c>
      <c r="O31" s="36">
        <v>3</v>
      </c>
      <c r="P31" s="151">
        <v>3.4285714285714284</v>
      </c>
      <c r="Q31" s="165" t="str">
        <f t="shared" si="4"/>
        <v>J</v>
      </c>
      <c r="R31" s="69" t="str">
        <f t="shared" si="0"/>
        <v>J</v>
      </c>
      <c r="S31" s="69" t="str">
        <f t="shared" si="1"/>
        <v>L</v>
      </c>
      <c r="T31" s="15" t="s">
        <v>137</v>
      </c>
      <c r="U31" s="14">
        <v>5</v>
      </c>
      <c r="V31" s="71">
        <v>4</v>
      </c>
      <c r="W31" s="16">
        <v>1</v>
      </c>
      <c r="X31" s="186">
        <v>2</v>
      </c>
      <c r="Y31" s="81">
        <v>57.5</v>
      </c>
      <c r="Z31" s="56">
        <v>46</v>
      </c>
      <c r="AA31" s="17">
        <v>11.5</v>
      </c>
      <c r="AB31" s="129">
        <v>23</v>
      </c>
      <c r="AC31" s="119">
        <v>4.8</v>
      </c>
      <c r="AD31" s="37">
        <v>6</v>
      </c>
      <c r="AE31" s="36">
        <v>4</v>
      </c>
      <c r="AF31" s="124">
        <v>4</v>
      </c>
      <c r="AG31" s="126" t="str">
        <f t="shared" si="2"/>
        <v>J</v>
      </c>
      <c r="AH31" s="69" t="str">
        <f t="shared" si="3"/>
        <v>L</v>
      </c>
      <c r="AI31" s="15" t="s">
        <v>137</v>
      </c>
    </row>
    <row r="32" spans="1:35" ht="12" customHeight="1" x14ac:dyDescent="0.2">
      <c r="A32" s="525" t="s">
        <v>129</v>
      </c>
      <c r="B32" s="526"/>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136</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519" t="s">
        <v>5</v>
      </c>
      <c r="B33" s="520"/>
      <c r="C33" s="217">
        <v>1</v>
      </c>
      <c r="D33" s="319">
        <v>0</v>
      </c>
      <c r="E33" s="14">
        <v>6</v>
      </c>
      <c r="F33" s="71">
        <v>4</v>
      </c>
      <c r="G33" s="16">
        <v>2</v>
      </c>
      <c r="H33" s="325">
        <v>2</v>
      </c>
      <c r="I33" s="81">
        <v>69</v>
      </c>
      <c r="J33" s="56">
        <v>46</v>
      </c>
      <c r="K33" s="57">
        <v>23</v>
      </c>
      <c r="L33" s="121">
        <v>23</v>
      </c>
      <c r="M33" s="263" t="s">
        <v>120</v>
      </c>
      <c r="N33" s="264" t="s">
        <v>120</v>
      </c>
      <c r="O33" s="264" t="s">
        <v>120</v>
      </c>
      <c r="P33" s="266" t="s">
        <v>120</v>
      </c>
      <c r="Q33" s="165" t="str">
        <f t="shared" si="4"/>
        <v>L</v>
      </c>
      <c r="R33" s="69" t="str">
        <f t="shared" si="0"/>
        <v>J</v>
      </c>
      <c r="S33" s="69" t="str">
        <f t="shared" si="1"/>
        <v>L</v>
      </c>
      <c r="T33" s="15" t="s">
        <v>137</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136</v>
      </c>
    </row>
    <row r="34" spans="1:36" ht="12" customHeight="1" x14ac:dyDescent="0.2">
      <c r="A34" s="519" t="s">
        <v>8</v>
      </c>
      <c r="B34" s="520"/>
      <c r="C34" s="217"/>
      <c r="D34" s="319"/>
      <c r="E34" s="14">
        <v>16</v>
      </c>
      <c r="F34" s="71">
        <v>17</v>
      </c>
      <c r="G34" s="16">
        <v>7</v>
      </c>
      <c r="H34" s="325">
        <v>4</v>
      </c>
      <c r="I34" s="81">
        <v>184</v>
      </c>
      <c r="J34" s="56">
        <v>195.5</v>
      </c>
      <c r="K34" s="57">
        <v>80.5</v>
      </c>
      <c r="L34" s="121">
        <v>46</v>
      </c>
      <c r="M34" s="263" t="s">
        <v>120</v>
      </c>
      <c r="N34" s="264" t="s">
        <v>120</v>
      </c>
      <c r="O34" s="264" t="s">
        <v>120</v>
      </c>
      <c r="P34" s="266" t="s">
        <v>120</v>
      </c>
      <c r="Q34" s="340" t="s">
        <v>120</v>
      </c>
      <c r="R34" s="69" t="str">
        <f t="shared" si="0"/>
        <v>J</v>
      </c>
      <c r="S34" s="69" t="str">
        <f t="shared" si="1"/>
        <v>J</v>
      </c>
      <c r="T34" s="15" t="s">
        <v>136</v>
      </c>
      <c r="U34" s="14">
        <v>15</v>
      </c>
      <c r="V34" s="71">
        <v>17</v>
      </c>
      <c r="W34" s="16">
        <v>5</v>
      </c>
      <c r="X34" s="186">
        <v>3</v>
      </c>
      <c r="Y34" s="81">
        <v>172.5</v>
      </c>
      <c r="Z34" s="56">
        <v>195.5</v>
      </c>
      <c r="AA34" s="17">
        <v>57.5</v>
      </c>
      <c r="AB34" s="214">
        <v>34.5</v>
      </c>
      <c r="AC34" s="321" t="s">
        <v>120</v>
      </c>
      <c r="AD34" s="264" t="s">
        <v>120</v>
      </c>
      <c r="AE34" s="264" t="s">
        <v>120</v>
      </c>
      <c r="AF34" s="265" t="s">
        <v>120</v>
      </c>
      <c r="AG34" s="126" t="str">
        <f t="shared" si="2"/>
        <v>J</v>
      </c>
      <c r="AH34" s="69" t="str">
        <f t="shared" si="3"/>
        <v>J</v>
      </c>
      <c r="AI34" s="15" t="s">
        <v>136</v>
      </c>
    </row>
    <row r="35" spans="1:36" ht="12" customHeight="1" x14ac:dyDescent="0.2">
      <c r="A35" s="316" t="s">
        <v>131</v>
      </c>
      <c r="B35" s="317"/>
      <c r="C35" s="217"/>
      <c r="D35" s="319"/>
      <c r="E35" s="14">
        <v>6</v>
      </c>
      <c r="F35" s="301">
        <v>5</v>
      </c>
      <c r="G35" s="16">
        <v>2</v>
      </c>
      <c r="H35" s="327">
        <v>2</v>
      </c>
      <c r="I35" s="14">
        <v>69</v>
      </c>
      <c r="J35" s="301">
        <v>57.5</v>
      </c>
      <c r="K35" s="16">
        <v>23</v>
      </c>
      <c r="L35" s="304">
        <v>23</v>
      </c>
      <c r="M35" s="14" t="s">
        <v>120</v>
      </c>
      <c r="N35" s="16" t="s">
        <v>120</v>
      </c>
      <c r="O35" s="16" t="s">
        <v>120</v>
      </c>
      <c r="P35" s="323" t="s">
        <v>120</v>
      </c>
      <c r="Q35" s="340" t="s">
        <v>120</v>
      </c>
      <c r="R35" s="69" t="str">
        <f t="shared" si="0"/>
        <v>J</v>
      </c>
      <c r="S35" s="69" t="str">
        <f t="shared" si="1"/>
        <v>L</v>
      </c>
      <c r="T35" s="323" t="s">
        <v>137</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139</v>
      </c>
    </row>
    <row r="36" spans="1:36" ht="12" customHeight="1" x14ac:dyDescent="0.2">
      <c r="A36" s="519" t="s">
        <v>67</v>
      </c>
      <c r="B36" s="520"/>
      <c r="C36" s="217"/>
      <c r="D36" s="319"/>
      <c r="E36" s="14">
        <v>5</v>
      </c>
      <c r="F36" s="71">
        <v>5</v>
      </c>
      <c r="G36" s="16">
        <v>1</v>
      </c>
      <c r="H36" s="325">
        <v>1</v>
      </c>
      <c r="I36" s="81">
        <v>53.5</v>
      </c>
      <c r="J36" s="56">
        <v>53.5</v>
      </c>
      <c r="K36" s="57">
        <v>11.5</v>
      </c>
      <c r="L36" s="121">
        <v>11.5</v>
      </c>
      <c r="M36" s="263" t="s">
        <v>120</v>
      </c>
      <c r="N36" s="264" t="s">
        <v>120</v>
      </c>
      <c r="O36" s="264" t="s">
        <v>120</v>
      </c>
      <c r="P36" s="266" t="s">
        <v>120</v>
      </c>
      <c r="Q36" s="340" t="s">
        <v>120</v>
      </c>
      <c r="R36" s="69" t="str">
        <f t="shared" si="0"/>
        <v>J</v>
      </c>
      <c r="S36" s="69" t="str">
        <f t="shared" si="1"/>
        <v>J</v>
      </c>
      <c r="T36" s="15" t="s">
        <v>136</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550" t="s">
        <v>9</v>
      </c>
      <c r="B37" s="5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136</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139</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552" t="s">
        <v>28</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4"/>
    </row>
    <row r="40" spans="1:36" ht="15.75" hidden="1" customHeight="1" thickBot="1" x14ac:dyDescent="0.25">
      <c r="A40" s="555" t="s">
        <v>0</v>
      </c>
      <c r="B40" s="556"/>
      <c r="C40" s="559" t="s">
        <v>60</v>
      </c>
      <c r="D40" s="560"/>
      <c r="E40" s="560"/>
      <c r="F40" s="560"/>
      <c r="G40" s="560"/>
      <c r="H40" s="560"/>
      <c r="I40" s="560"/>
      <c r="J40" s="560"/>
      <c r="K40" s="560"/>
      <c r="L40" s="560"/>
      <c r="M40" s="560"/>
      <c r="N40" s="560"/>
      <c r="O40" s="560"/>
      <c r="P40" s="560"/>
      <c r="Q40" s="560"/>
      <c r="R40" s="560"/>
      <c r="S40" s="560"/>
      <c r="T40" s="561"/>
      <c r="U40" s="562" t="s">
        <v>61</v>
      </c>
      <c r="V40" s="563"/>
      <c r="W40" s="563"/>
      <c r="X40" s="563"/>
      <c r="Y40" s="563"/>
      <c r="Z40" s="563"/>
      <c r="AA40" s="563"/>
      <c r="AB40" s="563"/>
      <c r="AC40" s="563"/>
      <c r="AD40" s="563"/>
      <c r="AE40" s="563"/>
      <c r="AF40" s="563"/>
      <c r="AG40" s="563"/>
      <c r="AH40" s="563"/>
      <c r="AI40" s="564"/>
    </row>
    <row r="41" spans="1:36" ht="69" hidden="1" customHeight="1" thickBot="1" x14ac:dyDescent="0.25">
      <c r="A41" s="557"/>
      <c r="B41" s="55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519" t="s">
        <v>4</v>
      </c>
      <c r="B42" s="520"/>
      <c r="C42" s="217">
        <v>1</v>
      </c>
      <c r="D42" s="291">
        <v>0</v>
      </c>
      <c r="E42" s="14">
        <v>3</v>
      </c>
      <c r="F42" s="71">
        <v>2.65</v>
      </c>
      <c r="G42" s="16">
        <v>2</v>
      </c>
      <c r="H42" s="186">
        <v>3</v>
      </c>
      <c r="I42" s="81">
        <v>34.5</v>
      </c>
      <c r="J42" s="56">
        <v>30.5</v>
      </c>
      <c r="K42" s="57">
        <v>23</v>
      </c>
      <c r="L42" s="161">
        <v>34.5</v>
      </c>
      <c r="M42" s="150">
        <v>6</v>
      </c>
      <c r="N42" s="37">
        <v>6.7924528301886795</v>
      </c>
      <c r="O42" s="36">
        <v>3.6</v>
      </c>
      <c r="P42" s="124">
        <v>3.1858407079646014</v>
      </c>
      <c r="Q42" s="289" t="str">
        <f>IF(D42="","",IF(D42&gt;=C42,"J",IF(D42&lt;C42,"L")))</f>
        <v>L</v>
      </c>
      <c r="R42" s="184" t="str">
        <f>IF(J42="","",IF(J42&gt;=23,"J",IF(J42&lt;23,"L")))</f>
        <v>J</v>
      </c>
      <c r="S42" s="184" t="str">
        <f t="shared" ref="S42:S53" si="5">IF(J42="","",IF(J42&gt;=I42-8,"J",IF(J42&lt;I42-8,"L")))</f>
        <v>J</v>
      </c>
      <c r="T42" s="185" t="s">
        <v>137</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136</v>
      </c>
    </row>
    <row r="43" spans="1:36" ht="12" customHeight="1" x14ac:dyDescent="0.2">
      <c r="A43" s="519" t="s">
        <v>6</v>
      </c>
      <c r="B43" s="520"/>
      <c r="C43" s="217">
        <v>1</v>
      </c>
      <c r="D43" s="254">
        <v>1</v>
      </c>
      <c r="E43" s="14">
        <v>3</v>
      </c>
      <c r="F43" s="71">
        <v>3</v>
      </c>
      <c r="G43" s="16">
        <v>5</v>
      </c>
      <c r="H43" s="186">
        <v>4</v>
      </c>
      <c r="I43" s="81">
        <v>34.5</v>
      </c>
      <c r="J43" s="56">
        <v>34.5</v>
      </c>
      <c r="K43" s="57">
        <v>57.5</v>
      </c>
      <c r="L43" s="161">
        <v>46</v>
      </c>
      <c r="M43" s="150">
        <v>5.333333333333333</v>
      </c>
      <c r="N43" s="37">
        <v>5.333333333333333</v>
      </c>
      <c r="O43" s="36">
        <v>2</v>
      </c>
      <c r="P43" s="124">
        <v>2.2857142857142856</v>
      </c>
      <c r="Q43" s="126" t="str">
        <f>IF(D43="","",IF(D43&gt;=C43,"J",IF(D43&lt;C43,"L")))</f>
        <v>J</v>
      </c>
      <c r="R43" s="90" t="str">
        <f>IF(J43="","",IF(J43&gt;=23,"J",IF(J43&lt;23,"L")))</f>
        <v>J</v>
      </c>
      <c r="S43" s="69" t="str">
        <f t="shared" si="5"/>
        <v>J</v>
      </c>
      <c r="T43" s="15" t="s">
        <v>136</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136</v>
      </c>
    </row>
    <row r="44" spans="1:36" ht="12" customHeight="1" x14ac:dyDescent="0.2">
      <c r="A44" s="519" t="s">
        <v>7</v>
      </c>
      <c r="B44" s="520"/>
      <c r="C44" s="217">
        <v>1</v>
      </c>
      <c r="D44" s="254">
        <v>1</v>
      </c>
      <c r="E44" s="14">
        <v>3</v>
      </c>
      <c r="F44" s="71">
        <v>3</v>
      </c>
      <c r="G44" s="16">
        <v>2</v>
      </c>
      <c r="H44" s="186">
        <v>3</v>
      </c>
      <c r="I44" s="81">
        <v>34.5</v>
      </c>
      <c r="J44" s="56">
        <v>34.5</v>
      </c>
      <c r="K44" s="57">
        <v>23</v>
      </c>
      <c r="L44" s="161">
        <v>34.5</v>
      </c>
      <c r="M44" s="150">
        <v>6</v>
      </c>
      <c r="N44" s="37">
        <v>6</v>
      </c>
      <c r="O44" s="36">
        <v>3.6</v>
      </c>
      <c r="P44" s="124">
        <v>3</v>
      </c>
      <c r="Q44" s="126" t="str">
        <f>IF(D44="","",IF(D44&gt;=C44,"J",IF(D44&lt;C44,"L")))</f>
        <v>J</v>
      </c>
      <c r="R44" s="90" t="str">
        <f>IF(J44="","",IF(J44&gt;=23,"J",IF(J44&lt;23,"L")))</f>
        <v>J</v>
      </c>
      <c r="S44" s="69" t="str">
        <f t="shared" si="5"/>
        <v>J</v>
      </c>
      <c r="T44" s="15" t="s">
        <v>136</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137</v>
      </c>
    </row>
    <row r="45" spans="1:36" ht="12" customHeight="1" x14ac:dyDescent="0.2">
      <c r="A45" s="519" t="s">
        <v>11</v>
      </c>
      <c r="B45" s="520"/>
      <c r="C45" s="217">
        <v>1</v>
      </c>
      <c r="D45" s="254">
        <v>1</v>
      </c>
      <c r="E45" s="14">
        <v>4</v>
      </c>
      <c r="F45" s="71">
        <v>4</v>
      </c>
      <c r="G45" s="16">
        <v>4</v>
      </c>
      <c r="H45" s="186">
        <v>4</v>
      </c>
      <c r="I45" s="81">
        <v>46</v>
      </c>
      <c r="J45" s="56">
        <v>46</v>
      </c>
      <c r="K45" s="57">
        <v>46</v>
      </c>
      <c r="L45" s="161">
        <v>46</v>
      </c>
      <c r="M45" s="150">
        <v>7</v>
      </c>
      <c r="N45" s="37">
        <v>7</v>
      </c>
      <c r="O45" s="36">
        <v>3.5</v>
      </c>
      <c r="P45" s="124">
        <v>3.5</v>
      </c>
      <c r="Q45" s="126" t="str">
        <f t="shared" si="4"/>
        <v>J</v>
      </c>
      <c r="R45" s="90" t="str">
        <f t="shared" si="0"/>
        <v>J</v>
      </c>
      <c r="S45" s="69" t="str">
        <f t="shared" si="5"/>
        <v>J</v>
      </c>
      <c r="T45" s="15" t="s">
        <v>136</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136</v>
      </c>
    </row>
    <row r="46" spans="1:36" ht="12" customHeight="1" x14ac:dyDescent="0.2">
      <c r="A46" s="519" t="s">
        <v>10</v>
      </c>
      <c r="B46" s="520"/>
      <c r="C46" s="217">
        <v>2</v>
      </c>
      <c r="D46" s="254">
        <v>2</v>
      </c>
      <c r="E46" s="14">
        <v>5</v>
      </c>
      <c r="F46" s="71">
        <v>3.65</v>
      </c>
      <c r="G46" s="16">
        <v>7</v>
      </c>
      <c r="H46" s="186">
        <v>5</v>
      </c>
      <c r="I46" s="81">
        <v>57.5</v>
      </c>
      <c r="J46" s="56">
        <v>42</v>
      </c>
      <c r="K46" s="57">
        <v>80.5</v>
      </c>
      <c r="L46" s="161">
        <v>57.5</v>
      </c>
      <c r="M46" s="150">
        <v>7.2</v>
      </c>
      <c r="N46" s="37">
        <v>9.8630136986301373</v>
      </c>
      <c r="O46" s="36">
        <v>3</v>
      </c>
      <c r="P46" s="124">
        <v>4.1618497109826587</v>
      </c>
      <c r="Q46" s="126" t="str">
        <f t="shared" si="4"/>
        <v>J</v>
      </c>
      <c r="R46" s="90" t="str">
        <f t="shared" si="0"/>
        <v>J</v>
      </c>
      <c r="S46" s="69" t="str">
        <f t="shared" si="5"/>
        <v>L</v>
      </c>
      <c r="T46" s="15" t="s">
        <v>137</v>
      </c>
      <c r="U46" s="14">
        <v>5</v>
      </c>
      <c r="V46" s="71">
        <v>5</v>
      </c>
      <c r="W46" s="16">
        <v>4</v>
      </c>
      <c r="X46" s="186">
        <v>4</v>
      </c>
      <c r="Y46" s="55">
        <v>57.5</v>
      </c>
      <c r="Z46" s="56">
        <v>57.5</v>
      </c>
      <c r="AA46" s="17">
        <v>46</v>
      </c>
      <c r="AB46" s="129">
        <v>46</v>
      </c>
      <c r="AC46" s="150">
        <v>7.2</v>
      </c>
      <c r="AD46" s="37">
        <v>7.2</v>
      </c>
      <c r="AE46" s="36">
        <v>4</v>
      </c>
      <c r="AF46" s="151">
        <v>4</v>
      </c>
      <c r="AG46" s="165" t="str">
        <f t="shared" si="6"/>
        <v>J</v>
      </c>
      <c r="AH46" s="69" t="str">
        <f t="shared" si="7"/>
        <v>J</v>
      </c>
      <c r="AI46" s="15" t="s">
        <v>136</v>
      </c>
    </row>
    <row r="47" spans="1:36" ht="12" customHeight="1" x14ac:dyDescent="0.2">
      <c r="A47" s="519" t="s">
        <v>13</v>
      </c>
      <c r="B47" s="520"/>
      <c r="C47" s="217">
        <v>1</v>
      </c>
      <c r="D47" s="254">
        <v>0</v>
      </c>
      <c r="E47" s="14">
        <v>6</v>
      </c>
      <c r="F47" s="71">
        <v>5.65</v>
      </c>
      <c r="G47" s="16">
        <v>3</v>
      </c>
      <c r="H47" s="186">
        <v>3</v>
      </c>
      <c r="I47" s="81">
        <v>69</v>
      </c>
      <c r="J47" s="56">
        <v>65</v>
      </c>
      <c r="K47" s="57">
        <v>34.5</v>
      </c>
      <c r="L47" s="161">
        <v>34.5</v>
      </c>
      <c r="M47" s="150">
        <v>4.5</v>
      </c>
      <c r="N47" s="72">
        <v>4.7787610619469021</v>
      </c>
      <c r="O47" s="36">
        <v>3</v>
      </c>
      <c r="P47" s="244">
        <v>3.1213872832369942</v>
      </c>
      <c r="Q47" s="126" t="str">
        <f t="shared" si="4"/>
        <v>L</v>
      </c>
      <c r="R47" s="90" t="str">
        <f t="shared" si="0"/>
        <v>J</v>
      </c>
      <c r="S47" s="69" t="str">
        <f t="shared" si="5"/>
        <v>J</v>
      </c>
      <c r="T47" s="15" t="s">
        <v>137</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136</v>
      </c>
    </row>
    <row r="48" spans="1:36" ht="12" customHeight="1" x14ac:dyDescent="0.2">
      <c r="A48" s="519" t="s">
        <v>123</v>
      </c>
      <c r="B48" s="520"/>
      <c r="C48" s="217">
        <v>1</v>
      </c>
      <c r="D48" s="254">
        <v>1</v>
      </c>
      <c r="E48" s="14">
        <v>6</v>
      </c>
      <c r="F48" s="71">
        <v>5</v>
      </c>
      <c r="G48" s="16">
        <v>4</v>
      </c>
      <c r="H48" s="186">
        <v>4</v>
      </c>
      <c r="I48" s="81">
        <v>69</v>
      </c>
      <c r="J48" s="56">
        <v>57.5</v>
      </c>
      <c r="K48" s="57">
        <v>46</v>
      </c>
      <c r="L48" s="161">
        <v>46</v>
      </c>
      <c r="M48" s="150">
        <v>6.166666666666667</v>
      </c>
      <c r="N48" s="37">
        <v>7.4</v>
      </c>
      <c r="O48" s="36">
        <v>3.7</v>
      </c>
      <c r="P48" s="124">
        <v>4.1111111111111107</v>
      </c>
      <c r="Q48" s="126" t="str">
        <f t="shared" si="4"/>
        <v>J</v>
      </c>
      <c r="R48" s="90" t="str">
        <f t="shared" si="0"/>
        <v>J</v>
      </c>
      <c r="S48" s="69" t="str">
        <f t="shared" si="5"/>
        <v>L</v>
      </c>
      <c r="T48" s="15" t="s">
        <v>137</v>
      </c>
      <c r="U48" s="14">
        <v>6</v>
      </c>
      <c r="V48" s="71">
        <v>6</v>
      </c>
      <c r="W48" s="16">
        <v>2</v>
      </c>
      <c r="X48" s="186">
        <v>1</v>
      </c>
      <c r="Y48" s="55">
        <v>69</v>
      </c>
      <c r="Z48" s="56">
        <v>69</v>
      </c>
      <c r="AA48" s="17">
        <v>23</v>
      </c>
      <c r="AB48" s="129">
        <v>11.5</v>
      </c>
      <c r="AC48" s="150">
        <v>6.166666666666667</v>
      </c>
      <c r="AD48" s="37">
        <v>6.166666666666667</v>
      </c>
      <c r="AE48" s="36">
        <v>4.625</v>
      </c>
      <c r="AF48" s="151">
        <v>5.2857142857142856</v>
      </c>
      <c r="AG48" s="165" t="str">
        <f t="shared" si="6"/>
        <v>J</v>
      </c>
      <c r="AH48" s="69" t="str">
        <f t="shared" si="7"/>
        <v>J</v>
      </c>
      <c r="AI48" s="15" t="s">
        <v>136</v>
      </c>
    </row>
    <row r="49" spans="1:35" ht="12" customHeight="1" x14ac:dyDescent="0.2">
      <c r="A49" s="519" t="s">
        <v>12</v>
      </c>
      <c r="B49" s="520"/>
      <c r="C49" s="217">
        <v>0</v>
      </c>
      <c r="D49" s="254">
        <v>0</v>
      </c>
      <c r="E49" s="14">
        <v>3</v>
      </c>
      <c r="F49" s="71">
        <v>2.65</v>
      </c>
      <c r="G49" s="16">
        <v>2</v>
      </c>
      <c r="H49" s="186">
        <v>2</v>
      </c>
      <c r="I49" s="81">
        <v>34.5</v>
      </c>
      <c r="J49" s="56">
        <v>30.5</v>
      </c>
      <c r="K49" s="57">
        <v>23</v>
      </c>
      <c r="L49" s="161">
        <v>23</v>
      </c>
      <c r="M49" s="150">
        <v>6.666666666666667</v>
      </c>
      <c r="N49" s="72">
        <v>7.5471698113207548</v>
      </c>
      <c r="O49" s="36">
        <v>4</v>
      </c>
      <c r="P49" s="244">
        <v>4.301075268817204</v>
      </c>
      <c r="Q49" s="126" t="str">
        <f t="shared" si="4"/>
        <v>J</v>
      </c>
      <c r="R49" s="90" t="str">
        <f t="shared" si="0"/>
        <v>J</v>
      </c>
      <c r="S49" s="69" t="str">
        <f t="shared" si="5"/>
        <v>J</v>
      </c>
      <c r="T49" s="15" t="s">
        <v>137</v>
      </c>
      <c r="U49" s="14">
        <v>3</v>
      </c>
      <c r="V49" s="71">
        <v>2</v>
      </c>
      <c r="W49" s="16">
        <v>1</v>
      </c>
      <c r="X49" s="186">
        <v>2</v>
      </c>
      <c r="Y49" s="55">
        <v>34.5</v>
      </c>
      <c r="Z49" s="56">
        <v>23</v>
      </c>
      <c r="AA49" s="17">
        <v>11.5</v>
      </c>
      <c r="AB49" s="129">
        <v>23</v>
      </c>
      <c r="AC49" s="150">
        <v>6.666666666666667</v>
      </c>
      <c r="AD49" s="72">
        <v>10</v>
      </c>
      <c r="AE49" s="36">
        <v>5</v>
      </c>
      <c r="AF49" s="187">
        <v>5</v>
      </c>
      <c r="AG49" s="165" t="str">
        <f t="shared" si="6"/>
        <v>J</v>
      </c>
      <c r="AH49" s="69" t="str">
        <f t="shared" si="7"/>
        <v>L</v>
      </c>
      <c r="AI49" s="15" t="s">
        <v>137</v>
      </c>
    </row>
    <row r="50" spans="1:35" ht="12" customHeight="1" x14ac:dyDescent="0.2">
      <c r="A50" s="548" t="s">
        <v>118</v>
      </c>
      <c r="B50" s="549"/>
      <c r="C50" s="217">
        <v>1</v>
      </c>
      <c r="D50" s="254">
        <v>1</v>
      </c>
      <c r="E50" s="14">
        <v>2</v>
      </c>
      <c r="F50" s="71">
        <v>2</v>
      </c>
      <c r="G50" s="16">
        <v>2</v>
      </c>
      <c r="H50" s="186">
        <v>1</v>
      </c>
      <c r="I50" s="81">
        <v>23</v>
      </c>
      <c r="J50" s="56">
        <v>23</v>
      </c>
      <c r="K50" s="57">
        <v>23</v>
      </c>
      <c r="L50" s="161">
        <v>11.5</v>
      </c>
      <c r="M50" s="150">
        <v>6</v>
      </c>
      <c r="N50" s="37">
        <v>6</v>
      </c>
      <c r="O50" s="36">
        <v>3</v>
      </c>
      <c r="P50" s="124">
        <v>4</v>
      </c>
      <c r="Q50" s="126" t="str">
        <f t="shared" si="4"/>
        <v>J</v>
      </c>
      <c r="R50" s="90" t="str">
        <f t="shared" si="0"/>
        <v>J</v>
      </c>
      <c r="S50" s="69" t="str">
        <f t="shared" si="5"/>
        <v>J</v>
      </c>
      <c r="T50" s="15" t="s">
        <v>137</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136</v>
      </c>
    </row>
    <row r="51" spans="1:35" ht="12" customHeight="1" x14ac:dyDescent="0.2">
      <c r="A51" s="519" t="s">
        <v>127</v>
      </c>
      <c r="B51" s="520"/>
      <c r="C51" s="217">
        <v>2</v>
      </c>
      <c r="D51" s="254">
        <v>1</v>
      </c>
      <c r="E51" s="14">
        <v>4</v>
      </c>
      <c r="F51" s="71">
        <v>3</v>
      </c>
      <c r="G51" s="16">
        <v>4</v>
      </c>
      <c r="H51" s="186">
        <v>4</v>
      </c>
      <c r="I51" s="81">
        <v>46</v>
      </c>
      <c r="J51" s="56">
        <v>34.5</v>
      </c>
      <c r="K51" s="57">
        <v>46</v>
      </c>
      <c r="L51" s="161">
        <v>46</v>
      </c>
      <c r="M51" s="150">
        <v>6</v>
      </c>
      <c r="N51" s="37">
        <v>8</v>
      </c>
      <c r="O51" s="36">
        <v>3</v>
      </c>
      <c r="P51" s="124">
        <v>3.4285714285714284</v>
      </c>
      <c r="Q51" s="126" t="str">
        <f t="shared" si="4"/>
        <v>L</v>
      </c>
      <c r="R51" s="90" t="str">
        <f t="shared" si="0"/>
        <v>J</v>
      </c>
      <c r="S51" s="69" t="str">
        <f t="shared" si="5"/>
        <v>L</v>
      </c>
      <c r="T51" s="15" t="s">
        <v>136</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136</v>
      </c>
    </row>
    <row r="52" spans="1:35" ht="12" customHeight="1" x14ac:dyDescent="0.2">
      <c r="A52" s="546" t="s">
        <v>14</v>
      </c>
      <c r="B52" s="547"/>
      <c r="C52" s="217">
        <v>1</v>
      </c>
      <c r="D52" s="254">
        <v>1</v>
      </c>
      <c r="E52" s="14">
        <v>7</v>
      </c>
      <c r="F52" s="71">
        <v>6.65</v>
      </c>
      <c r="G52" s="16">
        <v>4</v>
      </c>
      <c r="H52" s="186">
        <v>4</v>
      </c>
      <c r="I52" s="81">
        <v>76.5</v>
      </c>
      <c r="J52" s="56">
        <v>76.5</v>
      </c>
      <c r="K52" s="57">
        <v>46</v>
      </c>
      <c r="L52" s="161">
        <v>46</v>
      </c>
      <c r="M52" s="150">
        <v>4.9624060150375939</v>
      </c>
      <c r="N52" s="72">
        <v>4.9624060150375939</v>
      </c>
      <c r="O52" s="36">
        <v>3.0985915492957745</v>
      </c>
      <c r="P52" s="244">
        <v>3.0985915492957745</v>
      </c>
      <c r="Q52" s="126" t="str">
        <f t="shared" si="4"/>
        <v>J</v>
      </c>
      <c r="R52" s="90" t="str">
        <f t="shared" si="0"/>
        <v>J</v>
      </c>
      <c r="S52" s="69" t="str">
        <f t="shared" si="5"/>
        <v>J</v>
      </c>
      <c r="T52" s="15" t="s">
        <v>137</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136</v>
      </c>
    </row>
    <row r="53" spans="1:35" ht="12" hidden="1" customHeight="1" thickBot="1" x14ac:dyDescent="0.25">
      <c r="A53" s="527" t="s">
        <v>122</v>
      </c>
      <c r="B53" s="528"/>
      <c r="C53" s="218">
        <v>0</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J</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07" t="s">
        <v>15</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9"/>
    </row>
    <row r="56" spans="1:35" ht="15.75" customHeight="1" thickBot="1" x14ac:dyDescent="0.25">
      <c r="A56" s="521" t="s">
        <v>0</v>
      </c>
      <c r="B56" s="522"/>
      <c r="C56" s="501" t="s">
        <v>60</v>
      </c>
      <c r="D56" s="502"/>
      <c r="E56" s="502"/>
      <c r="F56" s="502"/>
      <c r="G56" s="502"/>
      <c r="H56" s="502"/>
      <c r="I56" s="502"/>
      <c r="J56" s="502"/>
      <c r="K56" s="502"/>
      <c r="L56" s="502"/>
      <c r="M56" s="502"/>
      <c r="N56" s="502"/>
      <c r="O56" s="502"/>
      <c r="P56" s="502"/>
      <c r="Q56" s="502"/>
      <c r="R56" s="502"/>
      <c r="S56" s="502"/>
      <c r="T56" s="503"/>
      <c r="U56" s="504" t="s">
        <v>61</v>
      </c>
      <c r="V56" s="505"/>
      <c r="W56" s="505"/>
      <c r="X56" s="505"/>
      <c r="Y56" s="505"/>
      <c r="Z56" s="505"/>
      <c r="AA56" s="505"/>
      <c r="AB56" s="505"/>
      <c r="AC56" s="505"/>
      <c r="AD56" s="505"/>
      <c r="AE56" s="505"/>
      <c r="AF56" s="505"/>
      <c r="AG56" s="505"/>
      <c r="AH56" s="505"/>
      <c r="AI56" s="506"/>
    </row>
    <row r="57" spans="1:35" ht="69" customHeight="1" thickBot="1" x14ac:dyDescent="0.25">
      <c r="A57" s="523"/>
      <c r="B57" s="52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585" t="s">
        <v>16</v>
      </c>
      <c r="B58" s="586"/>
      <c r="C58" s="219"/>
      <c r="D58" s="227"/>
      <c r="E58" s="87">
        <v>3</v>
      </c>
      <c r="F58" s="88">
        <v>2</v>
      </c>
      <c r="G58" s="89">
        <v>2</v>
      </c>
      <c r="H58" s="132">
        <v>1</v>
      </c>
      <c r="I58" s="120">
        <v>34.5</v>
      </c>
      <c r="J58" s="53">
        <v>23</v>
      </c>
      <c r="K58" s="54">
        <v>23</v>
      </c>
      <c r="L58" s="290">
        <v>11.5</v>
      </c>
      <c r="M58" s="118">
        <v>4.666666666666667</v>
      </c>
      <c r="N58" s="39">
        <v>7</v>
      </c>
      <c r="O58" s="38">
        <v>2.8</v>
      </c>
      <c r="P58" s="123">
        <v>4.666666666666667</v>
      </c>
      <c r="Q58" s="251" t="s">
        <v>120</v>
      </c>
      <c r="R58" s="90" t="str">
        <f>IF(J58="","",IF(E58=0,"J",IF(J58&gt;=23,"J",IF(J58&lt;23,"L"))))</f>
        <v>J</v>
      </c>
      <c r="S58" s="90" t="str">
        <f>IF(J58="","",IF(J58&gt;=I58-8,"J",IF(J58&lt;I58-8,"L")))</f>
        <v>L</v>
      </c>
      <c r="T58" s="262" t="s">
        <v>136</v>
      </c>
      <c r="U58" s="87">
        <v>2</v>
      </c>
      <c r="V58" s="88">
        <v>2</v>
      </c>
      <c r="W58" s="89">
        <v>1</v>
      </c>
      <c r="X58" s="132">
        <v>0</v>
      </c>
      <c r="Y58" s="247">
        <v>23</v>
      </c>
      <c r="Z58" s="260">
        <v>23</v>
      </c>
      <c r="AA58" s="248">
        <v>11.5</v>
      </c>
      <c r="AB58" s="261">
        <v>0</v>
      </c>
      <c r="AC58" s="118">
        <v>7</v>
      </c>
      <c r="AD58" s="39">
        <v>7</v>
      </c>
      <c r="AE58" s="38">
        <v>4.666666666666667</v>
      </c>
      <c r="AF58" s="123">
        <v>7</v>
      </c>
      <c r="AG58" s="125" t="str">
        <f>IF(Z58="","",IF(U58=0,"J",IF(Z58&gt;=23,"J",IF(Z58&lt;23,"L"))))</f>
        <v>J</v>
      </c>
      <c r="AH58" s="90" t="str">
        <f>IF(Z58="","",IF(Z58&gt;=Y58-8,"J",IF(Z58&lt;Y58-8,"L")))</f>
        <v>J</v>
      </c>
      <c r="AI58" s="68" t="s">
        <v>136</v>
      </c>
    </row>
    <row r="59" spans="1:35" ht="12" customHeight="1" x14ac:dyDescent="0.2">
      <c r="A59" s="519" t="s">
        <v>17</v>
      </c>
      <c r="B59" s="520"/>
      <c r="C59" s="220">
        <v>1</v>
      </c>
      <c r="D59" s="228">
        <v>1</v>
      </c>
      <c r="E59" s="62">
        <v>4</v>
      </c>
      <c r="F59" s="63">
        <v>3</v>
      </c>
      <c r="G59" s="64">
        <v>3</v>
      </c>
      <c r="H59" s="133">
        <v>2</v>
      </c>
      <c r="I59" s="81">
        <v>46</v>
      </c>
      <c r="J59" s="56">
        <v>34.5</v>
      </c>
      <c r="K59" s="57">
        <v>34.5</v>
      </c>
      <c r="L59" s="121">
        <v>23</v>
      </c>
      <c r="M59" s="119">
        <v>7</v>
      </c>
      <c r="N59" s="37">
        <v>9.3333333333333339</v>
      </c>
      <c r="O59" s="36">
        <v>4</v>
      </c>
      <c r="P59" s="124">
        <v>5.6</v>
      </c>
      <c r="Q59" s="126" t="str">
        <f t="shared" ref="Q59:Q66" si="8">IF(D59="","",IF(D59&gt;=C59,"J",IF(D59&lt;C59,"L")))</f>
        <v>J</v>
      </c>
      <c r="R59" s="90" t="str">
        <f t="shared" ref="R59:R66" si="9">IF(J59="","",IF(J59&gt;=23,"J",IF(J59&lt;23,"L")))</f>
        <v>J</v>
      </c>
      <c r="S59" s="69" t="str">
        <f t="shared" ref="S59:S65" si="10">IF(J59="","",IF(J59&gt;=I59-8,"J",IF(J59&lt;I59-8,"L")))</f>
        <v>L</v>
      </c>
      <c r="T59" s="15" t="s">
        <v>136</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136</v>
      </c>
    </row>
    <row r="60" spans="1:35" ht="12" customHeight="1" thickBot="1" x14ac:dyDescent="0.25">
      <c r="A60" s="519" t="s">
        <v>21</v>
      </c>
      <c r="B60" s="520"/>
      <c r="C60" s="220">
        <v>1</v>
      </c>
      <c r="D60" s="228">
        <v>0</v>
      </c>
      <c r="E60" s="62">
        <v>3</v>
      </c>
      <c r="F60" s="63">
        <v>2</v>
      </c>
      <c r="G60" s="64">
        <v>2</v>
      </c>
      <c r="H60" s="133">
        <v>3</v>
      </c>
      <c r="I60" s="81">
        <v>34.5</v>
      </c>
      <c r="J60" s="56">
        <v>23</v>
      </c>
      <c r="K60" s="57">
        <v>23</v>
      </c>
      <c r="L60" s="121">
        <v>34.5</v>
      </c>
      <c r="M60" s="119">
        <v>7.333333333333333</v>
      </c>
      <c r="N60" s="37">
        <v>11</v>
      </c>
      <c r="O60" s="36">
        <v>4.4000000000000004</v>
      </c>
      <c r="P60" s="124">
        <v>4.4000000000000004</v>
      </c>
      <c r="Q60" s="126" t="str">
        <f t="shared" si="8"/>
        <v>L</v>
      </c>
      <c r="R60" s="90" t="str">
        <f t="shared" si="9"/>
        <v>J</v>
      </c>
      <c r="S60" s="69" t="str">
        <f>IF(J60="","",IF(J60&gt;=I60-8,"J",IF(J60&lt;I60-8,"L")))</f>
        <v>L</v>
      </c>
      <c r="T60" s="15" t="s">
        <v>137</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136</v>
      </c>
    </row>
    <row r="61" spans="1:35" ht="12" customHeight="1" x14ac:dyDescent="0.2">
      <c r="A61" s="565" t="s">
        <v>52</v>
      </c>
      <c r="B61" s="566"/>
      <c r="C61" s="220">
        <v>1</v>
      </c>
      <c r="D61" s="228">
        <v>1</v>
      </c>
      <c r="E61" s="62">
        <v>4</v>
      </c>
      <c r="F61" s="63">
        <v>3</v>
      </c>
      <c r="G61" s="64">
        <v>4</v>
      </c>
      <c r="H61" s="157">
        <v>3</v>
      </c>
      <c r="I61" s="55">
        <v>46</v>
      </c>
      <c r="J61" s="56">
        <v>34.5</v>
      </c>
      <c r="K61" s="57">
        <v>46</v>
      </c>
      <c r="L61" s="161">
        <v>34.5</v>
      </c>
      <c r="M61" s="150">
        <v>8.25</v>
      </c>
      <c r="N61" s="37">
        <v>11</v>
      </c>
      <c r="O61" s="36">
        <v>4.125</v>
      </c>
      <c r="P61" s="151">
        <v>5.5</v>
      </c>
      <c r="Q61" s="249" t="str">
        <f>IF(D61="","",IF(D61&gt;=C61,"J",IF(D61&lt;C61,"L")))</f>
        <v>J</v>
      </c>
      <c r="R61" s="90" t="str">
        <f>IF(J61="","",IF(J61&gt;=23,"J",IF(J61&lt;23,"L")))</f>
        <v>J</v>
      </c>
      <c r="S61" s="69" t="str">
        <f>IF(J61="","",IF(J61&gt;=I61-8,"J",IF(J61&lt;I61-8,"L")))</f>
        <v>L</v>
      </c>
      <c r="T61" s="15" t="s">
        <v>137</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136</v>
      </c>
    </row>
    <row r="62" spans="1:35" ht="12" customHeight="1" x14ac:dyDescent="0.2">
      <c r="A62" s="519" t="s">
        <v>19</v>
      </c>
      <c r="B62" s="520"/>
      <c r="C62" s="220">
        <v>1</v>
      </c>
      <c r="D62" s="228">
        <v>1</v>
      </c>
      <c r="E62" s="62">
        <v>2</v>
      </c>
      <c r="F62" s="63">
        <v>1</v>
      </c>
      <c r="G62" s="64">
        <v>2</v>
      </c>
      <c r="H62" s="133">
        <v>1</v>
      </c>
      <c r="I62" s="81">
        <v>23</v>
      </c>
      <c r="J62" s="56">
        <v>11.5</v>
      </c>
      <c r="K62" s="57">
        <v>23</v>
      </c>
      <c r="L62" s="121">
        <v>11.5</v>
      </c>
      <c r="M62" s="119">
        <v>6.5</v>
      </c>
      <c r="N62" s="37">
        <v>13</v>
      </c>
      <c r="O62" s="36">
        <v>3.25</v>
      </c>
      <c r="P62" s="124">
        <v>6.5</v>
      </c>
      <c r="Q62" s="126" t="str">
        <f t="shared" si="8"/>
        <v>J</v>
      </c>
      <c r="R62" s="90" t="str">
        <f t="shared" si="9"/>
        <v>L</v>
      </c>
      <c r="S62" s="69" t="str">
        <f>IF(J62="","",IF(J62&gt;=I62-8,"J",IF(J62&lt;I62-8,"L")))</f>
        <v>L</v>
      </c>
      <c r="T62" s="15" t="s">
        <v>137</v>
      </c>
      <c r="U62" s="62">
        <v>2</v>
      </c>
      <c r="V62" s="63">
        <v>1</v>
      </c>
      <c r="W62" s="64">
        <v>1</v>
      </c>
      <c r="X62" s="133">
        <v>1</v>
      </c>
      <c r="Y62" s="81">
        <v>23</v>
      </c>
      <c r="Z62" s="56">
        <v>11.5</v>
      </c>
      <c r="AA62" s="17">
        <v>11.5</v>
      </c>
      <c r="AB62" s="129">
        <v>11.5</v>
      </c>
      <c r="AC62" s="119">
        <v>6.5</v>
      </c>
      <c r="AD62" s="37">
        <v>13</v>
      </c>
      <c r="AE62" s="36">
        <v>4.333333333333333</v>
      </c>
      <c r="AF62" s="124">
        <v>6.5</v>
      </c>
      <c r="AG62" s="126" t="str">
        <f>IF(Z62="","",IF(Z62&gt;=23,"J",IF(Z62&lt;23,"L")))</f>
        <v>L</v>
      </c>
      <c r="AH62" s="69" t="str">
        <f>IF(Z62="","",IF(Z62&gt;=Y62-8,"J",IF(Z62&lt;Y62-8,"L")))</f>
        <v>L</v>
      </c>
      <c r="AI62" s="15" t="s">
        <v>137</v>
      </c>
    </row>
    <row r="63" spans="1:35" ht="12" customHeight="1" x14ac:dyDescent="0.2">
      <c r="A63" s="519" t="s">
        <v>22</v>
      </c>
      <c r="B63" s="520"/>
      <c r="C63" s="220">
        <v>1</v>
      </c>
      <c r="D63" s="228">
        <v>0</v>
      </c>
      <c r="E63" s="62">
        <v>2</v>
      </c>
      <c r="F63" s="63">
        <v>2</v>
      </c>
      <c r="G63" s="64">
        <v>2</v>
      </c>
      <c r="H63" s="133">
        <v>1</v>
      </c>
      <c r="I63" s="81">
        <v>23</v>
      </c>
      <c r="J63" s="56">
        <v>23</v>
      </c>
      <c r="K63" s="57">
        <v>23</v>
      </c>
      <c r="L63" s="121">
        <v>11.5</v>
      </c>
      <c r="M63" s="119">
        <v>8</v>
      </c>
      <c r="N63" s="37">
        <v>8</v>
      </c>
      <c r="O63" s="36">
        <v>4</v>
      </c>
      <c r="P63" s="124">
        <v>5.333333333333333</v>
      </c>
      <c r="Q63" s="126" t="str">
        <f t="shared" si="8"/>
        <v>L</v>
      </c>
      <c r="R63" s="90" t="str">
        <f t="shared" si="9"/>
        <v>J</v>
      </c>
      <c r="S63" s="69" t="str">
        <f>IF(J63="","",IF(J63&gt;=I63-8,"J",IF(J63&lt;I63-8,"L")))</f>
        <v>J</v>
      </c>
      <c r="T63" s="15" t="s">
        <v>137</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136</v>
      </c>
    </row>
    <row r="64" spans="1:35" ht="12" customHeight="1" x14ac:dyDescent="0.2">
      <c r="A64" s="519" t="s">
        <v>18</v>
      </c>
      <c r="B64" s="520"/>
      <c r="C64" s="220">
        <v>1</v>
      </c>
      <c r="D64" s="228">
        <v>1</v>
      </c>
      <c r="E64" s="62">
        <v>6</v>
      </c>
      <c r="F64" s="63">
        <v>4</v>
      </c>
      <c r="G64" s="64">
        <v>4</v>
      </c>
      <c r="H64" s="133">
        <v>3</v>
      </c>
      <c r="I64" s="81">
        <v>69</v>
      </c>
      <c r="J64" s="56">
        <v>46</v>
      </c>
      <c r="K64" s="57">
        <v>46</v>
      </c>
      <c r="L64" s="121">
        <v>34.5</v>
      </c>
      <c r="M64" s="119">
        <v>6.166666666666667</v>
      </c>
      <c r="N64" s="37">
        <v>9.25</v>
      </c>
      <c r="O64" s="36">
        <v>3.7</v>
      </c>
      <c r="P64" s="124">
        <v>5.2857142857142856</v>
      </c>
      <c r="Q64" s="126" t="str">
        <f t="shared" si="8"/>
        <v>J</v>
      </c>
      <c r="R64" s="90" t="str">
        <f t="shared" si="9"/>
        <v>J</v>
      </c>
      <c r="S64" s="69" t="str">
        <f t="shared" si="10"/>
        <v>L</v>
      </c>
      <c r="T64" s="15" t="s">
        <v>137</v>
      </c>
      <c r="U64" s="62">
        <v>5</v>
      </c>
      <c r="V64" s="63">
        <v>5</v>
      </c>
      <c r="W64" s="64">
        <v>3</v>
      </c>
      <c r="X64" s="133">
        <v>3</v>
      </c>
      <c r="Y64" s="81">
        <v>57.5</v>
      </c>
      <c r="Z64" s="56">
        <v>57.5</v>
      </c>
      <c r="AA64" s="17">
        <v>34.5</v>
      </c>
      <c r="AB64" s="129">
        <v>34.5</v>
      </c>
      <c r="AC64" s="119">
        <v>7.4</v>
      </c>
      <c r="AD64" s="37">
        <v>7.4</v>
      </c>
      <c r="AE64" s="36">
        <v>4.625</v>
      </c>
      <c r="AF64" s="124">
        <v>4.625</v>
      </c>
      <c r="AG64" s="126" t="str">
        <f t="shared" si="11"/>
        <v>J</v>
      </c>
      <c r="AH64" s="69" t="str">
        <f t="shared" si="12"/>
        <v>J</v>
      </c>
      <c r="AI64" s="15" t="s">
        <v>136</v>
      </c>
    </row>
    <row r="65" spans="1:35" ht="12" customHeight="1" x14ac:dyDescent="0.2">
      <c r="A65" s="519" t="s">
        <v>20</v>
      </c>
      <c r="B65" s="520"/>
      <c r="C65" s="220">
        <v>1</v>
      </c>
      <c r="D65" s="228">
        <v>0</v>
      </c>
      <c r="E65" s="62">
        <v>4</v>
      </c>
      <c r="F65" s="63">
        <v>2</v>
      </c>
      <c r="G65" s="64">
        <v>4</v>
      </c>
      <c r="H65" s="133">
        <v>5</v>
      </c>
      <c r="I65" s="81">
        <v>46</v>
      </c>
      <c r="J65" s="56">
        <v>23</v>
      </c>
      <c r="K65" s="57">
        <v>46</v>
      </c>
      <c r="L65" s="121">
        <v>57.5</v>
      </c>
      <c r="M65" s="119">
        <v>7.25</v>
      </c>
      <c r="N65" s="37">
        <v>14.5</v>
      </c>
      <c r="O65" s="36">
        <v>3.625</v>
      </c>
      <c r="P65" s="124">
        <v>4.1428571428571432</v>
      </c>
      <c r="Q65" s="126" t="str">
        <f t="shared" si="8"/>
        <v>L</v>
      </c>
      <c r="R65" s="90" t="str">
        <f t="shared" si="9"/>
        <v>J</v>
      </c>
      <c r="S65" s="69" t="str">
        <f t="shared" si="10"/>
        <v>L</v>
      </c>
      <c r="T65" s="15" t="s">
        <v>137</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137</v>
      </c>
    </row>
    <row r="66" spans="1:35" ht="12" customHeight="1" x14ac:dyDescent="0.2">
      <c r="A66" s="583" t="s">
        <v>68</v>
      </c>
      <c r="B66" s="584"/>
      <c r="C66" s="221">
        <v>1</v>
      </c>
      <c r="D66" s="229">
        <v>1</v>
      </c>
      <c r="E66" s="191">
        <v>11</v>
      </c>
      <c r="F66" s="192">
        <v>11</v>
      </c>
      <c r="G66" s="193">
        <v>1</v>
      </c>
      <c r="H66" s="194">
        <v>1</v>
      </c>
      <c r="I66" s="195">
        <v>126.5</v>
      </c>
      <c r="J66" s="196">
        <v>126.5</v>
      </c>
      <c r="K66" s="197">
        <v>11.5</v>
      </c>
      <c r="L66" s="198">
        <v>11.5</v>
      </c>
      <c r="M66" s="199" t="s">
        <v>120</v>
      </c>
      <c r="N66" s="200" t="s">
        <v>120</v>
      </c>
      <c r="O66" s="200" t="s">
        <v>120</v>
      </c>
      <c r="P66" s="201" t="s">
        <v>120</v>
      </c>
      <c r="Q66" s="126" t="str">
        <f t="shared" si="8"/>
        <v>J</v>
      </c>
      <c r="R66" s="90" t="str">
        <f t="shared" si="9"/>
        <v>J</v>
      </c>
      <c r="S66" s="206" t="str">
        <f>IF(J66="","",IF(J66&gt;=I66-8,"J",IF(J66&lt;I66-8,"L")))</f>
        <v>J</v>
      </c>
      <c r="T66" s="202" t="s">
        <v>136</v>
      </c>
      <c r="U66" s="191">
        <v>11</v>
      </c>
      <c r="V66" s="192">
        <v>11</v>
      </c>
      <c r="W66" s="193">
        <v>1</v>
      </c>
      <c r="X66" s="194">
        <v>1</v>
      </c>
      <c r="Y66" s="195">
        <v>126.5</v>
      </c>
      <c r="Z66" s="196">
        <v>126.5</v>
      </c>
      <c r="AA66" s="203">
        <v>11.5</v>
      </c>
      <c r="AB66" s="204">
        <v>11.5</v>
      </c>
      <c r="AC66" s="199" t="s">
        <v>120</v>
      </c>
      <c r="AD66" s="200" t="s">
        <v>120</v>
      </c>
      <c r="AE66" s="200" t="s">
        <v>120</v>
      </c>
      <c r="AF66" s="201" t="s">
        <v>120</v>
      </c>
      <c r="AG66" s="205" t="str">
        <f>IF(Z66="","",IF(Z66&gt;=23,"J",IF(Z66&lt;23,"L")))</f>
        <v>J</v>
      </c>
      <c r="AH66" s="206" t="str">
        <f>IF(Z66="","",IF(Z66&gt;=Y66-8,"J",IF(Z66&lt;Y66-8,"L")))</f>
        <v>J</v>
      </c>
      <c r="AI66" s="202" t="s">
        <v>136</v>
      </c>
    </row>
    <row r="67" spans="1:35" ht="12" customHeight="1" thickBot="1" x14ac:dyDescent="0.25">
      <c r="A67" s="550" t="s">
        <v>97</v>
      </c>
      <c r="B67" s="5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587" t="s">
        <v>98</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9"/>
    </row>
    <row r="70" spans="1:35" ht="15.75" customHeight="1" thickBot="1" x14ac:dyDescent="0.25">
      <c r="A70" s="609" t="s">
        <v>0</v>
      </c>
      <c r="B70" s="610"/>
      <c r="C70" s="590" t="s">
        <v>60</v>
      </c>
      <c r="D70" s="591"/>
      <c r="E70" s="591"/>
      <c r="F70" s="591"/>
      <c r="G70" s="591"/>
      <c r="H70" s="591"/>
      <c r="I70" s="591"/>
      <c r="J70" s="591"/>
      <c r="K70" s="591"/>
      <c r="L70" s="591"/>
      <c r="M70" s="591"/>
      <c r="N70" s="591"/>
      <c r="O70" s="591"/>
      <c r="P70" s="591"/>
      <c r="Q70" s="591"/>
      <c r="R70" s="591"/>
      <c r="S70" s="591"/>
      <c r="T70" s="592"/>
      <c r="U70" s="464" t="s">
        <v>61</v>
      </c>
      <c r="V70" s="465"/>
      <c r="W70" s="465"/>
      <c r="X70" s="465"/>
      <c r="Y70" s="465"/>
      <c r="Z70" s="465"/>
      <c r="AA70" s="465"/>
      <c r="AB70" s="465"/>
      <c r="AC70" s="465"/>
      <c r="AD70" s="465"/>
      <c r="AE70" s="465"/>
      <c r="AF70" s="465"/>
      <c r="AG70" s="465"/>
      <c r="AH70" s="465"/>
      <c r="AI70" s="466"/>
    </row>
    <row r="71" spans="1:35" ht="69" customHeight="1" thickBot="1" x14ac:dyDescent="0.25">
      <c r="A71" s="611"/>
      <c r="B71" s="612"/>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613" t="s">
        <v>24</v>
      </c>
      <c r="B72" s="614"/>
      <c r="C72" s="219">
        <v>1</v>
      </c>
      <c r="D72" s="227">
        <v>1</v>
      </c>
      <c r="E72" s="87">
        <v>4</v>
      </c>
      <c r="F72" s="88">
        <v>4</v>
      </c>
      <c r="G72" s="89">
        <v>1</v>
      </c>
      <c r="H72" s="156">
        <v>1</v>
      </c>
      <c r="I72" s="52">
        <v>46</v>
      </c>
      <c r="J72" s="53">
        <v>46</v>
      </c>
      <c r="K72" s="54">
        <v>11.5</v>
      </c>
      <c r="L72" s="160">
        <v>11.5</v>
      </c>
      <c r="M72" s="146">
        <v>5</v>
      </c>
      <c r="N72" s="39">
        <v>5</v>
      </c>
      <c r="O72" s="38">
        <v>4</v>
      </c>
      <c r="P72" s="147">
        <v>4</v>
      </c>
      <c r="Q72" s="205" t="str">
        <f>IF(D72="","",IF(D72&gt;=C72,"J",IF(D72&lt;C72,"L")))</f>
        <v>J</v>
      </c>
      <c r="R72" s="90" t="str">
        <f>IF(J72="","",IF(J72&gt;=23,"J",IF(J72&lt;23,"L")))</f>
        <v>J</v>
      </c>
      <c r="S72" s="90" t="str">
        <f>IF(J72="","",IF(J72&gt;=I72-8,"J",IF(J72&lt;I72-8,"L")))</f>
        <v>J</v>
      </c>
      <c r="T72" s="68" t="s">
        <v>136</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136</v>
      </c>
    </row>
    <row r="73" spans="1:35" ht="12" customHeight="1" x14ac:dyDescent="0.2">
      <c r="A73" s="565" t="s">
        <v>25</v>
      </c>
      <c r="B73" s="566"/>
      <c r="C73" s="220">
        <v>0</v>
      </c>
      <c r="D73" s="228">
        <v>0</v>
      </c>
      <c r="E73" s="62">
        <v>2.65</v>
      </c>
      <c r="F73" s="63">
        <v>2.65</v>
      </c>
      <c r="G73" s="64">
        <v>0</v>
      </c>
      <c r="H73" s="157">
        <v>0</v>
      </c>
      <c r="I73" s="55">
        <v>30.5</v>
      </c>
      <c r="J73" s="56">
        <v>30.5</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136</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139</v>
      </c>
    </row>
    <row r="74" spans="1:35" ht="12" customHeight="1" x14ac:dyDescent="0.2">
      <c r="A74" s="565" t="s">
        <v>45</v>
      </c>
      <c r="B74" s="566"/>
      <c r="C74" s="220"/>
      <c r="D74" s="228"/>
      <c r="E74" s="62">
        <v>6</v>
      </c>
      <c r="F74" s="63">
        <v>6</v>
      </c>
      <c r="G74" s="64">
        <v>0</v>
      </c>
      <c r="H74" s="157">
        <v>1</v>
      </c>
      <c r="I74" s="55">
        <v>69</v>
      </c>
      <c r="J74" s="56">
        <v>69</v>
      </c>
      <c r="K74" s="57">
        <v>0</v>
      </c>
      <c r="L74" s="161">
        <v>11.5</v>
      </c>
      <c r="M74" s="148" t="s">
        <v>120</v>
      </c>
      <c r="N74" s="40" t="s">
        <v>120</v>
      </c>
      <c r="O74" s="40" t="s">
        <v>120</v>
      </c>
      <c r="P74" s="149" t="s">
        <v>120</v>
      </c>
      <c r="Q74" s="166" t="s">
        <v>120</v>
      </c>
      <c r="R74" s="90" t="str">
        <f>IF(J74="","",IF(J74&gt;=23,"J",IF(J74&lt;23,"L")))</f>
        <v>J</v>
      </c>
      <c r="S74" s="69" t="str">
        <f>IF(J74="","",IF(J74&gt;=I74-8,"J",IF(J74&lt;I74-8,"L")))</f>
        <v>J</v>
      </c>
      <c r="T74" s="15" t="s">
        <v>136</v>
      </c>
      <c r="U74" s="62">
        <v>5</v>
      </c>
      <c r="V74" s="63">
        <v>5</v>
      </c>
      <c r="W74" s="64">
        <v>0</v>
      </c>
      <c r="X74" s="157">
        <v>0</v>
      </c>
      <c r="Y74" s="55">
        <v>57.5</v>
      </c>
      <c r="Z74" s="56">
        <v>57.5</v>
      </c>
      <c r="AA74" s="17">
        <v>0</v>
      </c>
      <c r="AB74" s="144">
        <v>0</v>
      </c>
      <c r="AC74" s="148" t="s">
        <v>120</v>
      </c>
      <c r="AD74" s="40" t="s">
        <v>120</v>
      </c>
      <c r="AE74" s="40" t="s">
        <v>120</v>
      </c>
      <c r="AF74" s="149" t="s">
        <v>120</v>
      </c>
      <c r="AG74" s="165" t="str">
        <f>IF(Z74="","",IF(Z74&gt;=23,"J",IF(Z74&lt;23,"L")))</f>
        <v>J</v>
      </c>
      <c r="AH74" s="69" t="str">
        <f>IF(Z74="","",IF(Z74&gt;=Y74-8,"J",IF(Z74&lt;Y74-8,"L")))</f>
        <v>J</v>
      </c>
      <c r="AI74" s="15" t="s">
        <v>136</v>
      </c>
    </row>
    <row r="75" spans="1:35" ht="12" customHeight="1" x14ac:dyDescent="0.2">
      <c r="A75" s="565" t="s">
        <v>26</v>
      </c>
      <c r="B75" s="566"/>
      <c r="C75" s="220"/>
      <c r="D75" s="228"/>
      <c r="E75" s="62">
        <v>7</v>
      </c>
      <c r="F75" s="63">
        <v>6</v>
      </c>
      <c r="G75" s="64">
        <v>2</v>
      </c>
      <c r="H75" s="157">
        <v>0</v>
      </c>
      <c r="I75" s="55">
        <v>80.5</v>
      </c>
      <c r="J75" s="56">
        <v>69</v>
      </c>
      <c r="K75" s="57">
        <v>23</v>
      </c>
      <c r="L75" s="161">
        <v>0</v>
      </c>
      <c r="M75" s="148" t="s">
        <v>120</v>
      </c>
      <c r="N75" s="40" t="s">
        <v>120</v>
      </c>
      <c r="O75" s="40" t="s">
        <v>120</v>
      </c>
      <c r="P75" s="149" t="s">
        <v>120</v>
      </c>
      <c r="Q75" s="166" t="s">
        <v>120</v>
      </c>
      <c r="R75" s="90" t="str">
        <f>IF(J75="","",IF(J75&gt;=23,"J",IF(J75&lt;23,"L")))</f>
        <v>J</v>
      </c>
      <c r="S75" s="69" t="str">
        <f>IF(J75="","",IF(J75&gt;=I75-8,"J",IF(J75&lt;I75-8,"L")))</f>
        <v>L</v>
      </c>
      <c r="T75" s="15" t="s">
        <v>136</v>
      </c>
      <c r="U75" s="62">
        <v>6</v>
      </c>
      <c r="V75" s="63">
        <v>5</v>
      </c>
      <c r="W75" s="64">
        <v>1</v>
      </c>
      <c r="X75" s="157">
        <v>2</v>
      </c>
      <c r="Y75" s="55">
        <v>69</v>
      </c>
      <c r="Z75" s="56">
        <v>57.5</v>
      </c>
      <c r="AA75" s="17">
        <v>11.5</v>
      </c>
      <c r="AB75" s="144">
        <v>23</v>
      </c>
      <c r="AC75" s="148" t="s">
        <v>120</v>
      </c>
      <c r="AD75" s="40" t="s">
        <v>120</v>
      </c>
      <c r="AE75" s="40" t="s">
        <v>120</v>
      </c>
      <c r="AF75" s="149" t="s">
        <v>120</v>
      </c>
      <c r="AG75" s="165" t="str">
        <f>IF(Z75="","",IF(Z75&gt;=23,"J",IF(Z75&lt;23,"L")))</f>
        <v>J</v>
      </c>
      <c r="AH75" s="69" t="str">
        <f>IF(Z75="","",IF(Z75&gt;=Y75-8,"J",IF(Z75&lt;Y75-8,"L")))</f>
        <v>L</v>
      </c>
      <c r="AI75" s="15" t="s">
        <v>136</v>
      </c>
    </row>
    <row r="76" spans="1:35" ht="12" customHeight="1" x14ac:dyDescent="0.2">
      <c r="A76" s="565" t="s">
        <v>27</v>
      </c>
      <c r="B76" s="566"/>
      <c r="C76" s="220"/>
      <c r="D76" s="228"/>
      <c r="E76" s="62">
        <v>0</v>
      </c>
      <c r="F76" s="63">
        <v>1</v>
      </c>
      <c r="G76" s="64">
        <v>2</v>
      </c>
      <c r="H76" s="157">
        <v>0</v>
      </c>
      <c r="I76" s="55">
        <v>0</v>
      </c>
      <c r="J76" s="56">
        <v>11.5</v>
      </c>
      <c r="K76" s="57">
        <v>23</v>
      </c>
      <c r="L76" s="161">
        <v>0</v>
      </c>
      <c r="M76" s="148" t="s">
        <v>120</v>
      </c>
      <c r="N76" s="40" t="s">
        <v>120</v>
      </c>
      <c r="O76" s="40" t="s">
        <v>120</v>
      </c>
      <c r="P76" s="149" t="s">
        <v>120</v>
      </c>
      <c r="Q76" s="183" t="s">
        <v>120</v>
      </c>
      <c r="R76" s="183" t="s">
        <v>120</v>
      </c>
      <c r="S76" s="75" t="s">
        <v>120</v>
      </c>
      <c r="T76" s="15" t="s">
        <v>136</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136</v>
      </c>
    </row>
    <row r="77" spans="1:35" ht="12" customHeight="1" x14ac:dyDescent="0.2">
      <c r="A77" s="565" t="s">
        <v>53</v>
      </c>
      <c r="B77" s="566"/>
      <c r="C77" s="220"/>
      <c r="D77" s="228"/>
      <c r="E77" s="62">
        <v>9</v>
      </c>
      <c r="F77" s="63">
        <v>8.65</v>
      </c>
      <c r="G77" s="64">
        <v>2</v>
      </c>
      <c r="H77" s="157">
        <v>2</v>
      </c>
      <c r="I77" s="153">
        <v>99.5</v>
      </c>
      <c r="J77" s="19">
        <v>99.5</v>
      </c>
      <c r="K77" s="17">
        <v>23</v>
      </c>
      <c r="L77" s="145">
        <v>23</v>
      </c>
      <c r="M77" s="148" t="s">
        <v>120</v>
      </c>
      <c r="N77" s="40" t="s">
        <v>120</v>
      </c>
      <c r="O77" s="40" t="s">
        <v>120</v>
      </c>
      <c r="P77" s="149" t="s">
        <v>120</v>
      </c>
      <c r="Q77" s="183" t="s">
        <v>120</v>
      </c>
      <c r="R77" s="166" t="s">
        <v>120</v>
      </c>
      <c r="S77" s="75" t="s">
        <v>120</v>
      </c>
      <c r="T77" s="15" t="s">
        <v>136</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136</v>
      </c>
    </row>
    <row r="78" spans="1:35" ht="12" customHeight="1" x14ac:dyDescent="0.2">
      <c r="A78" s="565" t="s">
        <v>54</v>
      </c>
      <c r="B78" s="566"/>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136</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136</v>
      </c>
    </row>
    <row r="79" spans="1:35" ht="12" customHeight="1" x14ac:dyDescent="0.2">
      <c r="A79" s="565" t="s">
        <v>55</v>
      </c>
      <c r="B79" s="566"/>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136</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136</v>
      </c>
    </row>
    <row r="80" spans="1:35" ht="12" customHeight="1" x14ac:dyDescent="0.2">
      <c r="A80" s="565" t="s">
        <v>130</v>
      </c>
      <c r="B80" s="566"/>
      <c r="C80" s="220"/>
      <c r="D80" s="228"/>
      <c r="E80" s="62">
        <v>5</v>
      </c>
      <c r="F80" s="63">
        <v>3.65</v>
      </c>
      <c r="G80" s="64">
        <v>2</v>
      </c>
      <c r="H80" s="157">
        <v>2.2999999999999998</v>
      </c>
      <c r="I80" s="153">
        <v>57.5</v>
      </c>
      <c r="J80" s="19">
        <v>42</v>
      </c>
      <c r="K80" s="17">
        <v>23</v>
      </c>
      <c r="L80" s="145">
        <v>26.5</v>
      </c>
      <c r="M80" s="148" t="s">
        <v>120</v>
      </c>
      <c r="N80" s="40" t="s">
        <v>120</v>
      </c>
      <c r="O80" s="40" t="s">
        <v>120</v>
      </c>
      <c r="P80" s="149" t="s">
        <v>120</v>
      </c>
      <c r="Q80" s="183" t="s">
        <v>120</v>
      </c>
      <c r="R80" s="166" t="s">
        <v>120</v>
      </c>
      <c r="S80" s="75" t="s">
        <v>120</v>
      </c>
      <c r="T80" s="15" t="s">
        <v>137</v>
      </c>
      <c r="U80" s="62">
        <v>4</v>
      </c>
      <c r="V80" s="63">
        <v>4</v>
      </c>
      <c r="W80" s="64">
        <v>2</v>
      </c>
      <c r="X80" s="157">
        <v>0</v>
      </c>
      <c r="Y80" s="55">
        <v>46</v>
      </c>
      <c r="Z80" s="18">
        <v>46</v>
      </c>
      <c r="AA80" s="17">
        <v>23</v>
      </c>
      <c r="AB80" s="145">
        <v>0</v>
      </c>
      <c r="AC80" s="148" t="s">
        <v>120</v>
      </c>
      <c r="AD80" s="40" t="s">
        <v>120</v>
      </c>
      <c r="AE80" s="40" t="s">
        <v>120</v>
      </c>
      <c r="AF80" s="149" t="s">
        <v>120</v>
      </c>
      <c r="AG80" s="166" t="s">
        <v>120</v>
      </c>
      <c r="AH80" s="75" t="s">
        <v>120</v>
      </c>
      <c r="AI80" s="15" t="s">
        <v>137</v>
      </c>
    </row>
    <row r="81" spans="1:35" ht="12" hidden="1" customHeight="1" x14ac:dyDescent="0.2">
      <c r="A81" s="565" t="s">
        <v>56</v>
      </c>
      <c r="B81" s="566"/>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595" t="s">
        <v>92</v>
      </c>
      <c r="B82" s="596"/>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595" t="s">
        <v>94</v>
      </c>
      <c r="B83" s="596"/>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593" t="s">
        <v>93</v>
      </c>
      <c r="B84" s="594"/>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395" t="s">
        <v>37</v>
      </c>
      <c r="B86" s="396"/>
      <c r="C86" s="396"/>
      <c r="D86" s="396"/>
      <c r="E86" s="396"/>
      <c r="F86" s="396"/>
      <c r="G86" s="396"/>
      <c r="H86" s="396"/>
      <c r="I86" s="396"/>
      <c r="J86" s="396"/>
      <c r="K86" s="396"/>
      <c r="L86" s="396"/>
      <c r="M86" s="396"/>
      <c r="N86" s="396"/>
      <c r="O86" s="396"/>
      <c r="P86" s="396"/>
      <c r="Q86" s="396"/>
      <c r="R86" s="396"/>
      <c r="S86" s="396"/>
      <c r="T86" s="396"/>
      <c r="U86" s="396"/>
      <c r="V86" s="396"/>
      <c r="W86" s="396"/>
      <c r="X86" s="397"/>
      <c r="Y86" s="51"/>
      <c r="Z86" s="12"/>
      <c r="AA86" s="12"/>
      <c r="AB86" s="12"/>
      <c r="AC86" s="12"/>
      <c r="AD86" s="12"/>
      <c r="AE86" s="12"/>
      <c r="AF86" s="12"/>
      <c r="AG86" s="12"/>
      <c r="AH86" s="12"/>
      <c r="AI86" s="12"/>
    </row>
    <row r="87" spans="1:35" ht="15.75" hidden="1" customHeight="1" thickBot="1" x14ac:dyDescent="0.25">
      <c r="A87" s="597" t="s">
        <v>0</v>
      </c>
      <c r="B87" s="598"/>
      <c r="C87" s="440" t="s">
        <v>60</v>
      </c>
      <c r="D87" s="441"/>
      <c r="E87" s="441"/>
      <c r="F87" s="441"/>
      <c r="G87" s="441"/>
      <c r="H87" s="441"/>
      <c r="I87" s="441"/>
      <c r="J87" s="441"/>
      <c r="K87" s="441"/>
      <c r="L87" s="441"/>
      <c r="M87" s="441"/>
      <c r="N87" s="441"/>
      <c r="O87" s="441"/>
      <c r="P87" s="441"/>
      <c r="Q87" s="441"/>
      <c r="R87" s="441"/>
      <c r="S87" s="441"/>
      <c r="T87" s="441"/>
      <c r="U87" s="441"/>
      <c r="V87" s="441"/>
      <c r="W87" s="442" t="s">
        <v>61</v>
      </c>
      <c r="X87" s="443"/>
      <c r="Y87" s="231"/>
      <c r="Z87" s="12"/>
      <c r="AA87" s="12"/>
      <c r="AB87" s="12"/>
      <c r="AC87" s="12"/>
      <c r="AD87" s="12"/>
      <c r="AE87" s="12"/>
      <c r="AF87" s="12"/>
      <c r="AG87" s="12"/>
      <c r="AH87" s="12"/>
      <c r="AI87" s="12"/>
    </row>
    <row r="88" spans="1:35" ht="15" hidden="1" customHeight="1" x14ac:dyDescent="0.2">
      <c r="A88" s="599"/>
      <c r="B88" s="600"/>
      <c r="C88" s="580" t="s">
        <v>88</v>
      </c>
      <c r="D88" s="428"/>
      <c r="E88" s="428"/>
      <c r="F88" s="581"/>
      <c r="G88" s="581"/>
      <c r="H88" s="581"/>
      <c r="I88" s="581"/>
      <c r="J88" s="581"/>
      <c r="K88" s="581"/>
      <c r="L88" s="581"/>
      <c r="M88" s="426" t="s">
        <v>89</v>
      </c>
      <c r="N88" s="427"/>
      <c r="O88" s="427"/>
      <c r="P88" s="427"/>
      <c r="Q88" s="427"/>
      <c r="R88" s="427"/>
      <c r="S88" s="427"/>
      <c r="T88" s="428"/>
      <c r="U88" s="436" t="s">
        <v>90</v>
      </c>
      <c r="V88" s="437"/>
      <c r="W88" s="444" t="s">
        <v>66</v>
      </c>
      <c r="X88" s="414"/>
      <c r="Y88" s="232"/>
      <c r="Z88" s="12"/>
      <c r="AA88" s="12"/>
      <c r="AB88" s="12"/>
      <c r="AC88" s="12"/>
      <c r="AD88" s="12"/>
      <c r="AE88" s="12"/>
      <c r="AF88" s="12"/>
      <c r="AG88" s="12"/>
      <c r="AH88" s="12"/>
      <c r="AI88" s="12"/>
    </row>
    <row r="89" spans="1:35" ht="45.75" hidden="1" customHeight="1" thickBot="1" x14ac:dyDescent="0.25">
      <c r="A89" s="601"/>
      <c r="B89" s="602"/>
      <c r="C89" s="473" t="s">
        <v>85</v>
      </c>
      <c r="D89" s="450"/>
      <c r="E89" s="450"/>
      <c r="F89" s="474"/>
      <c r="G89" s="474" t="s">
        <v>86</v>
      </c>
      <c r="H89" s="474"/>
      <c r="I89" s="474" t="s">
        <v>113</v>
      </c>
      <c r="J89" s="474"/>
      <c r="K89" s="474" t="s">
        <v>114</v>
      </c>
      <c r="L89" s="474"/>
      <c r="M89" s="474" t="s">
        <v>85</v>
      </c>
      <c r="N89" s="474"/>
      <c r="O89" s="474" t="s">
        <v>86</v>
      </c>
      <c r="P89" s="474"/>
      <c r="Q89" s="471" t="s">
        <v>113</v>
      </c>
      <c r="R89" s="471"/>
      <c r="S89" s="398" t="s">
        <v>114</v>
      </c>
      <c r="T89" s="406"/>
      <c r="U89" s="438"/>
      <c r="V89" s="439"/>
      <c r="W89" s="445"/>
      <c r="X89" s="416"/>
      <c r="Y89" s="232"/>
      <c r="Z89" s="12"/>
      <c r="AA89" s="12"/>
      <c r="AB89" s="12"/>
      <c r="AC89" s="12"/>
      <c r="AD89" s="12"/>
      <c r="AE89" s="12"/>
      <c r="AF89" s="12"/>
      <c r="AG89" s="12"/>
      <c r="AH89" s="12"/>
      <c r="AI89" s="12"/>
    </row>
    <row r="90" spans="1:35" ht="12" hidden="1" customHeight="1" x14ac:dyDescent="0.2">
      <c r="A90" s="607" t="s">
        <v>38</v>
      </c>
      <c r="B90" s="608"/>
      <c r="C90" s="475">
        <v>0</v>
      </c>
      <c r="D90" s="476"/>
      <c r="E90" s="476"/>
      <c r="F90" s="472"/>
      <c r="G90" s="477">
        <v>0</v>
      </c>
      <c r="H90" s="477"/>
      <c r="I90" s="472">
        <v>0</v>
      </c>
      <c r="J90" s="472"/>
      <c r="K90" s="538">
        <v>0</v>
      </c>
      <c r="L90" s="538"/>
      <c r="M90" s="472">
        <v>0</v>
      </c>
      <c r="N90" s="472"/>
      <c r="O90" s="477">
        <v>0</v>
      </c>
      <c r="P90" s="477"/>
      <c r="Q90" s="472">
        <v>0</v>
      </c>
      <c r="R90" s="472"/>
      <c r="S90" s="411">
        <v>0</v>
      </c>
      <c r="T90" s="412"/>
      <c r="U90" s="455">
        <v>0</v>
      </c>
      <c r="V90" s="463"/>
      <c r="W90" s="446" t="s">
        <v>132</v>
      </c>
      <c r="X90" s="418"/>
      <c r="Y90" s="233"/>
      <c r="Z90" s="12"/>
      <c r="AA90" s="12"/>
      <c r="AB90" s="12"/>
      <c r="AC90" s="12"/>
      <c r="AD90" s="12"/>
      <c r="AE90" s="12"/>
      <c r="AF90" s="12"/>
      <c r="AG90" s="12"/>
      <c r="AH90" s="12"/>
      <c r="AI90" s="12"/>
    </row>
    <row r="91" spans="1:35" ht="12" hidden="1" customHeight="1" x14ac:dyDescent="0.2">
      <c r="A91" s="605" t="s">
        <v>15</v>
      </c>
      <c r="B91" s="606"/>
      <c r="C91" s="429">
        <v>0</v>
      </c>
      <c r="D91" s="430"/>
      <c r="E91" s="430"/>
      <c r="F91" s="431"/>
      <c r="G91" s="435">
        <v>0</v>
      </c>
      <c r="H91" s="435"/>
      <c r="I91" s="431">
        <v>0</v>
      </c>
      <c r="J91" s="431"/>
      <c r="K91" s="435">
        <v>0</v>
      </c>
      <c r="L91" s="435"/>
      <c r="M91" s="431">
        <v>0</v>
      </c>
      <c r="N91" s="431"/>
      <c r="O91" s="435">
        <v>0</v>
      </c>
      <c r="P91" s="435"/>
      <c r="Q91" s="431">
        <v>0</v>
      </c>
      <c r="R91" s="431"/>
      <c r="S91" s="409">
        <v>0</v>
      </c>
      <c r="T91" s="410"/>
      <c r="U91" s="453">
        <v>0</v>
      </c>
      <c r="V91" s="458"/>
      <c r="W91" s="447"/>
      <c r="X91" s="420"/>
      <c r="Y91" s="233"/>
      <c r="Z91" s="12"/>
      <c r="AA91" s="12"/>
      <c r="AB91" s="12"/>
      <c r="AC91" s="12"/>
      <c r="AD91" s="12"/>
      <c r="AE91" s="12"/>
      <c r="AF91" s="12"/>
      <c r="AG91" s="12"/>
      <c r="AH91" s="12"/>
      <c r="AI91" s="12"/>
    </row>
    <row r="92" spans="1:35" ht="12" hidden="1" customHeight="1" x14ac:dyDescent="0.2">
      <c r="A92" s="605" t="s">
        <v>39</v>
      </c>
      <c r="B92" s="606"/>
      <c r="C92" s="429">
        <v>0</v>
      </c>
      <c r="D92" s="430"/>
      <c r="E92" s="430"/>
      <c r="F92" s="431"/>
      <c r="G92" s="461">
        <v>0</v>
      </c>
      <c r="H92" s="461"/>
      <c r="I92" s="431">
        <v>0</v>
      </c>
      <c r="J92" s="431"/>
      <c r="K92" s="435">
        <v>0</v>
      </c>
      <c r="L92" s="435"/>
      <c r="M92" s="431">
        <v>0</v>
      </c>
      <c r="N92" s="431"/>
      <c r="O92" s="461">
        <v>0</v>
      </c>
      <c r="P92" s="461"/>
      <c r="Q92" s="431">
        <v>0</v>
      </c>
      <c r="R92" s="431"/>
      <c r="S92" s="409">
        <v>0</v>
      </c>
      <c r="T92" s="410"/>
      <c r="U92" s="453">
        <v>0</v>
      </c>
      <c r="V92" s="458"/>
      <c r="W92" s="447"/>
      <c r="X92" s="420"/>
      <c r="Y92" s="233"/>
      <c r="Z92" s="12"/>
      <c r="AA92" s="12"/>
      <c r="AB92" s="12"/>
      <c r="AC92" s="12"/>
      <c r="AD92" s="12"/>
      <c r="AE92" s="12"/>
      <c r="AF92" s="12"/>
      <c r="AG92" s="12"/>
      <c r="AH92" s="12"/>
      <c r="AI92" s="12"/>
    </row>
    <row r="93" spans="1:35" ht="12" hidden="1" customHeight="1" x14ac:dyDescent="0.2">
      <c r="A93" s="605" t="s">
        <v>40</v>
      </c>
      <c r="B93" s="606"/>
      <c r="C93" s="429">
        <v>0</v>
      </c>
      <c r="D93" s="430"/>
      <c r="E93" s="430"/>
      <c r="F93" s="431"/>
      <c r="G93" s="461">
        <v>0</v>
      </c>
      <c r="H93" s="461"/>
      <c r="I93" s="431">
        <v>0</v>
      </c>
      <c r="J93" s="431"/>
      <c r="K93" s="435">
        <v>0</v>
      </c>
      <c r="L93" s="435"/>
      <c r="M93" s="431">
        <v>0</v>
      </c>
      <c r="N93" s="431"/>
      <c r="O93" s="461">
        <v>0</v>
      </c>
      <c r="P93" s="461"/>
      <c r="Q93" s="431">
        <v>0</v>
      </c>
      <c r="R93" s="431"/>
      <c r="S93" s="409">
        <v>0</v>
      </c>
      <c r="T93" s="410"/>
      <c r="U93" s="453">
        <v>0</v>
      </c>
      <c r="V93" s="458"/>
      <c r="W93" s="447"/>
      <c r="X93" s="420"/>
      <c r="Y93" s="233"/>
      <c r="Z93" s="12"/>
      <c r="AA93" s="12"/>
      <c r="AB93" s="12"/>
      <c r="AC93" s="12"/>
      <c r="AD93" s="12"/>
      <c r="AE93" s="12"/>
      <c r="AF93" s="12"/>
      <c r="AG93" s="12"/>
      <c r="AH93" s="12"/>
      <c r="AI93" s="12"/>
    </row>
    <row r="94" spans="1:35" ht="12" hidden="1" customHeight="1" x14ac:dyDescent="0.2">
      <c r="A94" s="605" t="s">
        <v>41</v>
      </c>
      <c r="B94" s="606"/>
      <c r="C94" s="429">
        <v>0</v>
      </c>
      <c r="D94" s="430"/>
      <c r="E94" s="430"/>
      <c r="F94" s="431"/>
      <c r="G94" s="461">
        <v>0</v>
      </c>
      <c r="H94" s="461"/>
      <c r="I94" s="431">
        <v>0</v>
      </c>
      <c r="J94" s="431"/>
      <c r="K94" s="461">
        <v>0</v>
      </c>
      <c r="L94" s="461"/>
      <c r="M94" s="431">
        <v>0</v>
      </c>
      <c r="N94" s="431"/>
      <c r="O94" s="461">
        <v>0</v>
      </c>
      <c r="P94" s="461"/>
      <c r="Q94" s="431">
        <v>0</v>
      </c>
      <c r="R94" s="431"/>
      <c r="S94" s="459">
        <v>0</v>
      </c>
      <c r="T94" s="460"/>
      <c r="U94" s="453">
        <v>0</v>
      </c>
      <c r="V94" s="458"/>
      <c r="W94" s="447"/>
      <c r="X94" s="420"/>
      <c r="Y94" s="233"/>
      <c r="Z94" s="12"/>
      <c r="AA94" s="12"/>
      <c r="AB94" s="12"/>
      <c r="AC94" s="12"/>
      <c r="AD94" s="12"/>
      <c r="AE94" s="12"/>
      <c r="AF94" s="12"/>
      <c r="AG94" s="12"/>
      <c r="AH94" s="12"/>
      <c r="AI94" s="12"/>
    </row>
    <row r="95" spans="1:35" ht="12" hidden="1" customHeight="1" x14ac:dyDescent="0.2">
      <c r="A95" s="605" t="s">
        <v>100</v>
      </c>
      <c r="B95" s="606"/>
      <c r="C95" s="429">
        <v>0</v>
      </c>
      <c r="D95" s="430"/>
      <c r="E95" s="430"/>
      <c r="F95" s="431"/>
      <c r="G95" s="461">
        <v>0</v>
      </c>
      <c r="H95" s="461"/>
      <c r="I95" s="431">
        <v>0</v>
      </c>
      <c r="J95" s="431"/>
      <c r="K95" s="435">
        <v>0</v>
      </c>
      <c r="L95" s="435"/>
      <c r="M95" s="431">
        <v>0</v>
      </c>
      <c r="N95" s="431"/>
      <c r="O95" s="461">
        <v>0</v>
      </c>
      <c r="P95" s="461"/>
      <c r="Q95" s="431">
        <v>0</v>
      </c>
      <c r="R95" s="431"/>
      <c r="S95" s="409">
        <v>0</v>
      </c>
      <c r="T95" s="410"/>
      <c r="U95" s="453">
        <v>0</v>
      </c>
      <c r="V95" s="458"/>
      <c r="W95" s="447"/>
      <c r="X95" s="420"/>
      <c r="Y95" s="233"/>
      <c r="Z95" s="12"/>
      <c r="AA95" s="12"/>
      <c r="AB95" s="12"/>
      <c r="AC95" s="12"/>
      <c r="AD95" s="12"/>
      <c r="AE95" s="12"/>
      <c r="AF95" s="12"/>
      <c r="AG95" s="12"/>
      <c r="AH95" s="12"/>
      <c r="AI95" s="12"/>
    </row>
    <row r="96" spans="1:35" ht="12" hidden="1" customHeight="1" x14ac:dyDescent="0.2">
      <c r="A96" s="605" t="s">
        <v>42</v>
      </c>
      <c r="B96" s="606"/>
      <c r="C96" s="429">
        <v>0</v>
      </c>
      <c r="D96" s="430"/>
      <c r="E96" s="430"/>
      <c r="F96" s="431"/>
      <c r="G96" s="461">
        <v>0</v>
      </c>
      <c r="H96" s="461"/>
      <c r="I96" s="431">
        <v>0</v>
      </c>
      <c r="J96" s="431"/>
      <c r="K96" s="435">
        <v>0</v>
      </c>
      <c r="L96" s="435"/>
      <c r="M96" s="431">
        <v>0</v>
      </c>
      <c r="N96" s="431"/>
      <c r="O96" s="461">
        <v>0</v>
      </c>
      <c r="P96" s="461"/>
      <c r="Q96" s="431">
        <v>0</v>
      </c>
      <c r="R96" s="431"/>
      <c r="S96" s="409">
        <v>0</v>
      </c>
      <c r="T96" s="410"/>
      <c r="U96" s="453">
        <v>0</v>
      </c>
      <c r="V96" s="458"/>
      <c r="W96" s="447"/>
      <c r="X96" s="420"/>
      <c r="Y96" s="233"/>
      <c r="Z96" s="12"/>
      <c r="AA96" s="12"/>
      <c r="AB96" s="12"/>
      <c r="AC96" s="12"/>
      <c r="AD96" s="12"/>
      <c r="AE96" s="12"/>
      <c r="AF96" s="12"/>
      <c r="AG96" s="12"/>
      <c r="AH96" s="12"/>
      <c r="AI96" s="12"/>
    </row>
    <row r="97" spans="1:35" ht="12" hidden="1" customHeight="1" x14ac:dyDescent="0.2">
      <c r="A97" s="605" t="s">
        <v>23</v>
      </c>
      <c r="B97" s="606"/>
      <c r="C97" s="429">
        <v>0</v>
      </c>
      <c r="D97" s="430"/>
      <c r="E97" s="430"/>
      <c r="F97" s="431"/>
      <c r="G97" s="461">
        <v>0</v>
      </c>
      <c r="H97" s="461"/>
      <c r="I97" s="431">
        <v>0</v>
      </c>
      <c r="J97" s="431"/>
      <c r="K97" s="461">
        <v>0</v>
      </c>
      <c r="L97" s="461"/>
      <c r="M97" s="431">
        <v>0</v>
      </c>
      <c r="N97" s="431"/>
      <c r="O97" s="461">
        <v>0</v>
      </c>
      <c r="P97" s="461"/>
      <c r="Q97" s="431">
        <v>0</v>
      </c>
      <c r="R97" s="431"/>
      <c r="S97" s="459">
        <v>0</v>
      </c>
      <c r="T97" s="460"/>
      <c r="U97" s="453">
        <v>0</v>
      </c>
      <c r="V97" s="458"/>
      <c r="W97" s="447"/>
      <c r="X97" s="420"/>
      <c r="Y97" s="233"/>
      <c r="Z97" s="12"/>
      <c r="AA97" s="12"/>
      <c r="AB97" s="12"/>
      <c r="AC97" s="12"/>
      <c r="AD97" s="12"/>
      <c r="AE97" s="12"/>
      <c r="AF97" s="12"/>
      <c r="AG97" s="12"/>
      <c r="AH97" s="12"/>
      <c r="AI97" s="12"/>
    </row>
    <row r="98" spans="1:35" ht="12" hidden="1" customHeight="1" thickBot="1" x14ac:dyDescent="0.25">
      <c r="A98" s="603" t="s">
        <v>43</v>
      </c>
      <c r="B98" s="604"/>
      <c r="C98" s="432">
        <v>0</v>
      </c>
      <c r="D98" s="433"/>
      <c r="E98" s="433"/>
      <c r="F98" s="434"/>
      <c r="G98" s="462">
        <v>0</v>
      </c>
      <c r="H98" s="462"/>
      <c r="I98" s="434">
        <v>0</v>
      </c>
      <c r="J98" s="434"/>
      <c r="K98" s="539">
        <v>0</v>
      </c>
      <c r="L98" s="539"/>
      <c r="M98" s="434">
        <v>0</v>
      </c>
      <c r="N98" s="434"/>
      <c r="O98" s="462">
        <v>0</v>
      </c>
      <c r="P98" s="462"/>
      <c r="Q98" s="434">
        <v>0</v>
      </c>
      <c r="R98" s="434"/>
      <c r="S98" s="407">
        <v>0</v>
      </c>
      <c r="T98" s="408"/>
      <c r="U98" s="451">
        <v>0</v>
      </c>
      <c r="V98" s="457"/>
      <c r="W98" s="448"/>
      <c r="X98" s="422"/>
      <c r="Y98" s="233"/>
      <c r="Z98" s="12"/>
      <c r="AA98" s="12"/>
      <c r="AB98" s="12"/>
      <c r="AC98" s="12"/>
      <c r="AD98" s="12"/>
      <c r="AE98" s="12"/>
      <c r="AF98" s="12"/>
      <c r="AG98" s="12"/>
      <c r="AH98" s="12"/>
      <c r="AI98" s="12"/>
    </row>
    <row r="99" spans="1:35" ht="18" hidden="1" customHeight="1" thickBot="1" x14ac:dyDescent="0.25">
      <c r="A99" s="423" t="s">
        <v>87</v>
      </c>
      <c r="B99" s="424"/>
      <c r="C99" s="424"/>
      <c r="D99" s="424"/>
      <c r="E99" s="424"/>
      <c r="F99" s="424"/>
      <c r="G99" s="424"/>
      <c r="H99" s="424"/>
      <c r="I99" s="424"/>
      <c r="J99" s="424"/>
      <c r="K99" s="424"/>
      <c r="L99" s="424"/>
      <c r="M99" s="424"/>
      <c r="N99" s="424"/>
      <c r="O99" s="424"/>
      <c r="P99" s="424"/>
      <c r="Q99" s="424"/>
      <c r="R99" s="424"/>
      <c r="S99" s="424"/>
      <c r="T99" s="424"/>
      <c r="U99" s="424"/>
      <c r="V99" s="424"/>
      <c r="W99" s="424"/>
      <c r="X99" s="425"/>
      <c r="Y99" s="51"/>
      <c r="Z99" s="12"/>
      <c r="AA99" s="12"/>
      <c r="AB99" s="12"/>
      <c r="AC99" s="12"/>
      <c r="AD99" s="12"/>
      <c r="AE99" s="12"/>
      <c r="AF99" s="12"/>
      <c r="AG99" s="12"/>
      <c r="AH99" s="12"/>
      <c r="AI99" s="12"/>
    </row>
    <row r="100" spans="1:35" ht="15.75" hidden="1" customHeight="1" thickBot="1" x14ac:dyDescent="0.25">
      <c r="A100" s="597" t="s">
        <v>0</v>
      </c>
      <c r="B100" s="598"/>
      <c r="C100" s="440" t="s">
        <v>60</v>
      </c>
      <c r="D100" s="441"/>
      <c r="E100" s="441"/>
      <c r="F100" s="441"/>
      <c r="G100" s="441"/>
      <c r="H100" s="441"/>
      <c r="I100" s="441"/>
      <c r="J100" s="441"/>
      <c r="K100" s="441"/>
      <c r="L100" s="441"/>
      <c r="M100" s="441"/>
      <c r="N100" s="441"/>
      <c r="O100" s="441"/>
      <c r="P100" s="441"/>
      <c r="Q100" s="441"/>
      <c r="R100" s="441"/>
      <c r="S100" s="441"/>
      <c r="T100" s="441"/>
      <c r="U100" s="441"/>
      <c r="V100" s="441"/>
      <c r="W100" s="442" t="s">
        <v>61</v>
      </c>
      <c r="X100" s="443"/>
      <c r="Y100" s="231"/>
      <c r="Z100" s="12"/>
      <c r="AA100" s="12"/>
      <c r="AB100" s="12"/>
      <c r="AC100" s="12"/>
      <c r="AD100" s="12"/>
      <c r="AE100" s="12"/>
      <c r="AF100" s="12"/>
      <c r="AG100" s="12"/>
      <c r="AH100" s="12"/>
      <c r="AI100" s="12"/>
    </row>
    <row r="101" spans="1:35" ht="15" hidden="1" customHeight="1" x14ac:dyDescent="0.2">
      <c r="A101" s="599"/>
      <c r="B101" s="600"/>
      <c r="C101" s="580" t="s">
        <v>88</v>
      </c>
      <c r="D101" s="428"/>
      <c r="E101" s="428"/>
      <c r="F101" s="581"/>
      <c r="G101" s="581"/>
      <c r="H101" s="581"/>
      <c r="I101" s="581"/>
      <c r="J101" s="581"/>
      <c r="K101" s="581"/>
      <c r="L101" s="581"/>
      <c r="M101" s="426" t="s">
        <v>89</v>
      </c>
      <c r="N101" s="427"/>
      <c r="O101" s="427"/>
      <c r="P101" s="427"/>
      <c r="Q101" s="427"/>
      <c r="R101" s="427"/>
      <c r="S101" s="427"/>
      <c r="T101" s="428"/>
      <c r="U101" s="436" t="s">
        <v>90</v>
      </c>
      <c r="V101" s="449"/>
      <c r="W101" s="413" t="s">
        <v>66</v>
      </c>
      <c r="X101" s="414"/>
      <c r="Y101" s="232"/>
      <c r="Z101" s="12"/>
      <c r="AA101" s="12"/>
      <c r="AB101" s="12"/>
      <c r="AC101" s="12"/>
      <c r="AD101" s="12"/>
      <c r="AE101" s="12"/>
      <c r="AF101" s="12"/>
      <c r="AG101" s="12"/>
      <c r="AH101" s="12"/>
      <c r="AI101" s="12"/>
    </row>
    <row r="102" spans="1:35" ht="45.75" hidden="1" customHeight="1" thickBot="1" x14ac:dyDescent="0.25">
      <c r="A102" s="601"/>
      <c r="B102" s="602"/>
      <c r="C102" s="582" t="s">
        <v>85</v>
      </c>
      <c r="D102" s="406"/>
      <c r="E102" s="406"/>
      <c r="F102" s="471"/>
      <c r="G102" s="471" t="s">
        <v>86</v>
      </c>
      <c r="H102" s="471"/>
      <c r="I102" s="471" t="s">
        <v>113</v>
      </c>
      <c r="J102" s="471"/>
      <c r="K102" s="471" t="s">
        <v>114</v>
      </c>
      <c r="L102" s="471"/>
      <c r="M102" s="471" t="s">
        <v>85</v>
      </c>
      <c r="N102" s="471"/>
      <c r="O102" s="471" t="s">
        <v>86</v>
      </c>
      <c r="P102" s="471"/>
      <c r="Q102" s="398" t="s">
        <v>113</v>
      </c>
      <c r="R102" s="399"/>
      <c r="S102" s="398" t="s">
        <v>114</v>
      </c>
      <c r="T102" s="406"/>
      <c r="U102" s="438"/>
      <c r="V102" s="450"/>
      <c r="W102" s="415"/>
      <c r="X102" s="416"/>
      <c r="Y102" s="232"/>
      <c r="Z102" s="12"/>
      <c r="AA102" s="12"/>
      <c r="AB102" s="12"/>
      <c r="AC102" s="12"/>
      <c r="AD102" s="12"/>
      <c r="AE102" s="12"/>
      <c r="AF102" s="12"/>
      <c r="AG102" s="12"/>
      <c r="AH102" s="12"/>
      <c r="AI102" s="12"/>
    </row>
    <row r="103" spans="1:35" ht="12" hidden="1" customHeight="1" x14ac:dyDescent="0.2">
      <c r="A103" s="607" t="s">
        <v>99</v>
      </c>
      <c r="B103" s="608"/>
      <c r="C103" s="535">
        <v>0</v>
      </c>
      <c r="D103" s="536"/>
      <c r="E103" s="536"/>
      <c r="F103" s="470"/>
      <c r="G103" s="537">
        <v>0</v>
      </c>
      <c r="H103" s="537"/>
      <c r="I103" s="470">
        <v>0</v>
      </c>
      <c r="J103" s="470"/>
      <c r="K103" s="579">
        <v>0</v>
      </c>
      <c r="L103" s="579"/>
      <c r="M103" s="470">
        <v>0</v>
      </c>
      <c r="N103" s="470"/>
      <c r="O103" s="537">
        <v>0</v>
      </c>
      <c r="P103" s="537"/>
      <c r="Q103" s="404">
        <v>0</v>
      </c>
      <c r="R103" s="405"/>
      <c r="S103" s="411">
        <v>0</v>
      </c>
      <c r="T103" s="412"/>
      <c r="U103" s="455">
        <v>0</v>
      </c>
      <c r="V103" s="456"/>
      <c r="W103" s="417" t="s">
        <v>133</v>
      </c>
      <c r="X103" s="418"/>
      <c r="Y103" s="233"/>
      <c r="Z103" s="12"/>
      <c r="AA103" s="12"/>
      <c r="AB103" s="12"/>
      <c r="AC103" s="12"/>
      <c r="AD103" s="12"/>
      <c r="AE103" s="12"/>
      <c r="AF103" s="12"/>
      <c r="AG103" s="12"/>
      <c r="AH103" s="12"/>
      <c r="AI103" s="12"/>
    </row>
    <row r="104" spans="1:35" ht="12" hidden="1" customHeight="1" x14ac:dyDescent="0.2">
      <c r="A104" s="605" t="s">
        <v>44</v>
      </c>
      <c r="B104" s="606"/>
      <c r="C104" s="429">
        <v>0</v>
      </c>
      <c r="D104" s="430"/>
      <c r="E104" s="430"/>
      <c r="F104" s="431"/>
      <c r="G104" s="435">
        <v>0</v>
      </c>
      <c r="H104" s="435"/>
      <c r="I104" s="431">
        <v>0</v>
      </c>
      <c r="J104" s="431"/>
      <c r="K104" s="435">
        <v>0</v>
      </c>
      <c r="L104" s="435"/>
      <c r="M104" s="431">
        <v>0</v>
      </c>
      <c r="N104" s="431"/>
      <c r="O104" s="435">
        <v>0</v>
      </c>
      <c r="P104" s="435"/>
      <c r="Q104" s="402">
        <v>0</v>
      </c>
      <c r="R104" s="403"/>
      <c r="S104" s="409">
        <v>0</v>
      </c>
      <c r="T104" s="410"/>
      <c r="U104" s="453">
        <v>0</v>
      </c>
      <c r="V104" s="454"/>
      <c r="W104" s="419"/>
      <c r="X104" s="420"/>
      <c r="Y104" s="233"/>
      <c r="Z104" s="12"/>
      <c r="AA104" s="12"/>
      <c r="AB104" s="12"/>
      <c r="AC104" s="12"/>
      <c r="AD104" s="12"/>
      <c r="AE104" s="12"/>
      <c r="AF104" s="12"/>
      <c r="AG104" s="12"/>
      <c r="AH104" s="12"/>
      <c r="AI104" s="12"/>
    </row>
    <row r="105" spans="1:35" ht="12" hidden="1" customHeight="1" x14ac:dyDescent="0.2">
      <c r="A105" s="605" t="s">
        <v>41</v>
      </c>
      <c r="B105" s="606"/>
      <c r="C105" s="429">
        <v>0</v>
      </c>
      <c r="D105" s="430"/>
      <c r="E105" s="430"/>
      <c r="F105" s="431"/>
      <c r="G105" s="461">
        <v>0</v>
      </c>
      <c r="H105" s="461"/>
      <c r="I105" s="431">
        <v>0</v>
      </c>
      <c r="J105" s="431"/>
      <c r="K105" s="435">
        <v>0</v>
      </c>
      <c r="L105" s="435"/>
      <c r="M105" s="431">
        <v>0</v>
      </c>
      <c r="N105" s="431"/>
      <c r="O105" s="461">
        <v>0</v>
      </c>
      <c r="P105" s="461"/>
      <c r="Q105" s="402">
        <v>0</v>
      </c>
      <c r="R105" s="403"/>
      <c r="S105" s="409">
        <v>0</v>
      </c>
      <c r="T105" s="410"/>
      <c r="U105" s="453">
        <v>0</v>
      </c>
      <c r="V105" s="454"/>
      <c r="W105" s="419"/>
      <c r="X105" s="420"/>
      <c r="Y105" s="233"/>
      <c r="Z105" s="12"/>
      <c r="AA105" s="12"/>
      <c r="AB105" s="12"/>
      <c r="AC105" s="12"/>
      <c r="AD105" s="12"/>
      <c r="AE105" s="12"/>
      <c r="AF105" s="12"/>
      <c r="AG105" s="12"/>
      <c r="AH105" s="12"/>
      <c r="AI105" s="12"/>
    </row>
    <row r="106" spans="1:35" ht="12" hidden="1" customHeight="1" thickBot="1" x14ac:dyDescent="0.25">
      <c r="A106" s="603" t="s">
        <v>42</v>
      </c>
      <c r="B106" s="604"/>
      <c r="C106" s="432">
        <v>0</v>
      </c>
      <c r="D106" s="433"/>
      <c r="E106" s="433"/>
      <c r="F106" s="434"/>
      <c r="G106" s="462">
        <v>0</v>
      </c>
      <c r="H106" s="462"/>
      <c r="I106" s="434">
        <v>0</v>
      </c>
      <c r="J106" s="434"/>
      <c r="K106" s="539">
        <v>0</v>
      </c>
      <c r="L106" s="539"/>
      <c r="M106" s="434">
        <v>0</v>
      </c>
      <c r="N106" s="434"/>
      <c r="O106" s="462">
        <v>0</v>
      </c>
      <c r="P106" s="462"/>
      <c r="Q106" s="400">
        <v>0</v>
      </c>
      <c r="R106" s="401"/>
      <c r="S106" s="407">
        <v>0</v>
      </c>
      <c r="T106" s="408"/>
      <c r="U106" s="451">
        <v>0</v>
      </c>
      <c r="V106" s="452"/>
      <c r="W106" s="421"/>
      <c r="X106" s="4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629" t="s">
        <v>46</v>
      </c>
      <c r="B108" s="630"/>
      <c r="C108" s="630"/>
      <c r="D108" s="630"/>
      <c r="E108" s="630"/>
      <c r="F108" s="630"/>
      <c r="G108" s="630"/>
      <c r="H108" s="630"/>
      <c r="I108" s="630"/>
      <c r="J108" s="630"/>
      <c r="K108" s="630"/>
      <c r="L108" s="630"/>
      <c r="M108" s="630"/>
      <c r="N108" s="630"/>
      <c r="O108" s="630"/>
      <c r="P108" s="630"/>
      <c r="Q108" s="630"/>
      <c r="R108" s="630"/>
      <c r="S108" s="631"/>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615" t="s">
        <v>0</v>
      </c>
      <c r="B109" s="616"/>
      <c r="C109" s="635" t="s">
        <v>70</v>
      </c>
      <c r="D109" s="636"/>
      <c r="E109" s="636"/>
      <c r="F109" s="637"/>
      <c r="G109" s="638"/>
      <c r="H109" s="650" t="s">
        <v>60</v>
      </c>
      <c r="I109" s="651"/>
      <c r="J109" s="651"/>
      <c r="K109" s="651"/>
      <c r="L109" s="651"/>
      <c r="M109" s="652"/>
      <c r="N109" s="632" t="s">
        <v>61</v>
      </c>
      <c r="O109" s="633"/>
      <c r="P109" s="633"/>
      <c r="Q109" s="633"/>
      <c r="R109" s="633"/>
      <c r="S109" s="634"/>
      <c r="T109" s="50"/>
      <c r="U109" s="5"/>
      <c r="V109" s="5"/>
      <c r="W109" s="115"/>
      <c r="X109" s="5"/>
      <c r="Y109" s="12"/>
      <c r="Z109" s="12"/>
      <c r="AA109" s="12"/>
      <c r="AB109" s="12"/>
      <c r="AC109" s="12"/>
      <c r="AD109" s="12"/>
      <c r="AE109" s="12"/>
      <c r="AF109" s="12"/>
      <c r="AG109" s="12"/>
      <c r="AH109" s="12"/>
      <c r="AI109" s="12"/>
    </row>
    <row r="110" spans="1:35" ht="16.5" hidden="1" customHeight="1" x14ac:dyDescent="0.2">
      <c r="A110" s="617"/>
      <c r="B110" s="618"/>
      <c r="C110" s="639"/>
      <c r="D110" s="640"/>
      <c r="E110" s="640"/>
      <c r="F110" s="641"/>
      <c r="G110" s="642"/>
      <c r="H110" s="653" t="s">
        <v>71</v>
      </c>
      <c r="I110" s="654"/>
      <c r="J110" s="654" t="s">
        <v>72</v>
      </c>
      <c r="K110" s="654"/>
      <c r="L110" s="567" t="s">
        <v>91</v>
      </c>
      <c r="M110" s="568"/>
      <c r="N110" s="571" t="s">
        <v>73</v>
      </c>
      <c r="O110" s="572"/>
      <c r="P110" s="572" t="s">
        <v>74</v>
      </c>
      <c r="Q110" s="572"/>
      <c r="R110" s="573" t="s">
        <v>66</v>
      </c>
      <c r="S110" s="574"/>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619"/>
      <c r="B111" s="620"/>
      <c r="C111" s="643"/>
      <c r="D111" s="644"/>
      <c r="E111" s="644"/>
      <c r="F111" s="645"/>
      <c r="G111" s="646"/>
      <c r="H111" s="109" t="s">
        <v>75</v>
      </c>
      <c r="I111" s="258" t="s">
        <v>76</v>
      </c>
      <c r="J111" s="258" t="s">
        <v>75</v>
      </c>
      <c r="K111" s="258" t="s">
        <v>76</v>
      </c>
      <c r="L111" s="569"/>
      <c r="M111" s="570"/>
      <c r="N111" s="110" t="s">
        <v>75</v>
      </c>
      <c r="O111" s="259" t="s">
        <v>76</v>
      </c>
      <c r="P111" s="259" t="s">
        <v>75</v>
      </c>
      <c r="Q111" s="259" t="s">
        <v>76</v>
      </c>
      <c r="R111" s="575"/>
      <c r="S111" s="576"/>
      <c r="T111" s="235"/>
      <c r="U111" s="5"/>
      <c r="V111" s="5"/>
      <c r="W111" s="5"/>
      <c r="X111" s="5"/>
      <c r="Y111" s="12"/>
      <c r="Z111" s="12"/>
      <c r="AA111" s="12"/>
      <c r="AB111" s="12"/>
      <c r="AC111" s="12"/>
      <c r="AD111" s="12"/>
      <c r="AE111" s="12"/>
      <c r="AF111" s="12"/>
      <c r="AG111" s="12"/>
      <c r="AH111" s="12"/>
      <c r="AI111" s="12"/>
    </row>
    <row r="112" spans="1:35" ht="12" hidden="1" customHeight="1" x14ac:dyDescent="0.2">
      <c r="A112" s="623" t="s">
        <v>77</v>
      </c>
      <c r="B112" s="624"/>
      <c r="C112" s="647" t="s">
        <v>78</v>
      </c>
      <c r="D112" s="647"/>
      <c r="E112" s="647"/>
      <c r="F112" s="648"/>
      <c r="G112" s="649"/>
      <c r="H112" s="106">
        <v>18</v>
      </c>
      <c r="I112" s="107">
        <v>0</v>
      </c>
      <c r="J112" s="42">
        <v>23</v>
      </c>
      <c r="K112" s="107">
        <v>0</v>
      </c>
      <c r="L112" s="577">
        <v>0</v>
      </c>
      <c r="M112" s="578"/>
      <c r="N112" s="111">
        <v>5</v>
      </c>
      <c r="O112" s="108">
        <v>0</v>
      </c>
      <c r="P112" s="256">
        <v>2</v>
      </c>
      <c r="Q112" s="108">
        <v>0</v>
      </c>
      <c r="R112" s="577">
        <v>0</v>
      </c>
      <c r="S112" s="578"/>
      <c r="T112" s="236"/>
      <c r="U112" s="5"/>
      <c r="V112" s="5"/>
      <c r="W112" s="5"/>
      <c r="X112" s="5"/>
      <c r="Y112" s="12"/>
      <c r="Z112" s="12"/>
      <c r="AA112" s="12"/>
      <c r="AB112" s="12"/>
      <c r="AC112" s="12"/>
      <c r="AD112" s="12"/>
      <c r="AE112" s="12"/>
      <c r="AF112" s="12"/>
      <c r="AG112" s="12"/>
      <c r="AH112" s="12"/>
      <c r="AI112" s="12"/>
    </row>
    <row r="113" spans="1:35" ht="12" hidden="1" customHeight="1" x14ac:dyDescent="0.2">
      <c r="A113" s="623"/>
      <c r="B113" s="624"/>
      <c r="C113" s="478" t="s">
        <v>79</v>
      </c>
      <c r="D113" s="478"/>
      <c r="E113" s="478"/>
      <c r="F113" s="479"/>
      <c r="G113" s="480"/>
      <c r="H113" s="26">
        <v>2</v>
      </c>
      <c r="I113" s="27">
        <v>0</v>
      </c>
      <c r="J113" s="28">
        <v>2</v>
      </c>
      <c r="K113" s="27">
        <v>0</v>
      </c>
      <c r="L113" s="484"/>
      <c r="M113" s="485"/>
      <c r="N113" s="112">
        <v>0</v>
      </c>
      <c r="O113" s="33">
        <v>0</v>
      </c>
      <c r="P113" s="252">
        <v>0</v>
      </c>
      <c r="Q113" s="34">
        <v>0</v>
      </c>
      <c r="R113" s="484"/>
      <c r="S113" s="485"/>
      <c r="T113" s="236"/>
      <c r="U113" s="5"/>
      <c r="V113" s="5"/>
      <c r="W113" s="5"/>
      <c r="X113" s="5"/>
      <c r="Y113" s="12"/>
      <c r="Z113" s="12"/>
      <c r="AA113" s="12"/>
      <c r="AB113" s="12"/>
      <c r="AC113" s="12"/>
      <c r="AD113" s="12"/>
      <c r="AE113" s="12"/>
      <c r="AF113" s="12"/>
      <c r="AG113" s="12"/>
      <c r="AH113" s="12"/>
      <c r="AI113" s="12"/>
    </row>
    <row r="114" spans="1:35" ht="12" hidden="1" customHeight="1" x14ac:dyDescent="0.2">
      <c r="A114" s="623"/>
      <c r="B114" s="624"/>
      <c r="C114" s="478" t="s">
        <v>80</v>
      </c>
      <c r="D114" s="478"/>
      <c r="E114" s="478"/>
      <c r="F114" s="479"/>
      <c r="G114" s="480"/>
      <c r="H114" s="26">
        <v>3</v>
      </c>
      <c r="I114" s="29">
        <v>0</v>
      </c>
      <c r="J114" s="28">
        <v>4</v>
      </c>
      <c r="K114" s="29">
        <v>0</v>
      </c>
      <c r="L114" s="484"/>
      <c r="M114" s="485"/>
      <c r="N114" s="112">
        <v>1</v>
      </c>
      <c r="O114" s="34">
        <v>0</v>
      </c>
      <c r="P114" s="252">
        <v>0</v>
      </c>
      <c r="Q114" s="34">
        <v>0</v>
      </c>
      <c r="R114" s="484"/>
      <c r="S114" s="485"/>
      <c r="T114" s="236"/>
      <c r="U114" s="5"/>
      <c r="V114" s="5"/>
      <c r="W114" s="5"/>
      <c r="X114" s="5"/>
      <c r="Y114" s="12"/>
      <c r="Z114" s="12"/>
      <c r="AA114" s="12"/>
      <c r="AB114" s="12"/>
      <c r="AC114" s="12"/>
      <c r="AD114" s="12"/>
      <c r="AE114" s="12"/>
      <c r="AF114" s="12"/>
      <c r="AG114" s="12"/>
      <c r="AH114" s="12"/>
      <c r="AI114" s="12"/>
    </row>
    <row r="115" spans="1:35" ht="12" hidden="1" customHeight="1" x14ac:dyDescent="0.2">
      <c r="A115" s="627"/>
      <c r="B115" s="628"/>
      <c r="C115" s="488" t="s">
        <v>81</v>
      </c>
      <c r="D115" s="488"/>
      <c r="E115" s="488"/>
      <c r="F115" s="489"/>
      <c r="G115" s="490"/>
      <c r="H115" s="26">
        <v>2</v>
      </c>
      <c r="I115" s="29">
        <v>0</v>
      </c>
      <c r="J115" s="28">
        <v>2</v>
      </c>
      <c r="K115" s="29">
        <v>0</v>
      </c>
      <c r="L115" s="484"/>
      <c r="M115" s="485"/>
      <c r="N115" s="112">
        <v>0</v>
      </c>
      <c r="O115" s="34">
        <v>0</v>
      </c>
      <c r="P115" s="252">
        <v>0</v>
      </c>
      <c r="Q115" s="34">
        <v>0</v>
      </c>
      <c r="R115" s="484"/>
      <c r="S115" s="485"/>
      <c r="T115" s="236"/>
      <c r="U115" s="5"/>
      <c r="V115" s="5"/>
      <c r="W115" s="5"/>
      <c r="X115" s="5"/>
      <c r="Y115" s="12"/>
      <c r="Z115" s="12"/>
      <c r="AA115" s="12"/>
      <c r="AB115" s="12"/>
      <c r="AC115" s="12"/>
      <c r="AD115" s="12"/>
      <c r="AE115" s="12"/>
      <c r="AF115" s="12"/>
      <c r="AG115" s="12"/>
      <c r="AH115" s="12"/>
      <c r="AI115" s="12"/>
    </row>
    <row r="116" spans="1:35" ht="12" hidden="1" customHeight="1" x14ac:dyDescent="0.2">
      <c r="A116" s="621" t="s">
        <v>82</v>
      </c>
      <c r="B116" s="622"/>
      <c r="C116" s="488" t="s">
        <v>78</v>
      </c>
      <c r="D116" s="488"/>
      <c r="E116" s="488"/>
      <c r="F116" s="489"/>
      <c r="G116" s="490"/>
      <c r="H116" s="26">
        <v>4</v>
      </c>
      <c r="I116" s="29">
        <v>0</v>
      </c>
      <c r="J116" s="28">
        <v>4</v>
      </c>
      <c r="K116" s="29">
        <v>0</v>
      </c>
      <c r="L116" s="484">
        <v>0</v>
      </c>
      <c r="M116" s="485"/>
      <c r="N116" s="112">
        <v>0</v>
      </c>
      <c r="O116" s="34">
        <v>0</v>
      </c>
      <c r="P116" s="252">
        <v>0</v>
      </c>
      <c r="Q116" s="34">
        <v>0</v>
      </c>
      <c r="R116" s="484">
        <v>0</v>
      </c>
      <c r="S116" s="485"/>
      <c r="T116" s="236"/>
      <c r="U116" s="5"/>
      <c r="V116" s="5"/>
      <c r="W116" s="5"/>
      <c r="X116" s="5"/>
      <c r="Y116" s="12"/>
      <c r="Z116" s="12"/>
      <c r="AA116" s="12"/>
      <c r="AB116" s="12"/>
      <c r="AC116" s="12"/>
      <c r="AD116" s="12"/>
      <c r="AE116" s="12"/>
      <c r="AF116" s="12"/>
      <c r="AG116" s="12"/>
      <c r="AH116" s="12"/>
      <c r="AI116" s="12"/>
    </row>
    <row r="117" spans="1:35" ht="12" hidden="1" customHeight="1" x14ac:dyDescent="0.2">
      <c r="A117" s="623"/>
      <c r="B117" s="624"/>
      <c r="C117" s="478" t="s">
        <v>79</v>
      </c>
      <c r="D117" s="478"/>
      <c r="E117" s="478"/>
      <c r="F117" s="479"/>
      <c r="G117" s="480"/>
      <c r="H117" s="26">
        <v>0</v>
      </c>
      <c r="I117" s="27">
        <v>0</v>
      </c>
      <c r="J117" s="28">
        <v>0</v>
      </c>
      <c r="K117" s="27">
        <v>0</v>
      </c>
      <c r="L117" s="484"/>
      <c r="M117" s="485"/>
      <c r="N117" s="112">
        <v>0</v>
      </c>
      <c r="O117" s="33">
        <v>0</v>
      </c>
      <c r="P117" s="252">
        <v>0</v>
      </c>
      <c r="Q117" s="34">
        <v>0</v>
      </c>
      <c r="R117" s="484"/>
      <c r="S117" s="485"/>
      <c r="T117" s="236"/>
      <c r="U117" s="5"/>
      <c r="V117" s="5"/>
      <c r="W117" s="5"/>
      <c r="X117" s="5"/>
      <c r="Y117" s="12"/>
      <c r="Z117" s="12"/>
      <c r="AA117" s="12"/>
      <c r="AB117" s="12"/>
      <c r="AC117" s="12"/>
      <c r="AD117" s="12"/>
      <c r="AE117" s="12"/>
      <c r="AF117" s="12"/>
      <c r="AG117" s="12"/>
      <c r="AH117" s="12"/>
      <c r="AI117" s="12"/>
    </row>
    <row r="118" spans="1:35" ht="12" hidden="1" customHeight="1" x14ac:dyDescent="0.2">
      <c r="A118" s="623"/>
      <c r="B118" s="624"/>
      <c r="C118" s="478" t="s">
        <v>80</v>
      </c>
      <c r="D118" s="478"/>
      <c r="E118" s="478"/>
      <c r="F118" s="479"/>
      <c r="G118" s="480"/>
      <c r="H118" s="26">
        <v>1</v>
      </c>
      <c r="I118" s="29">
        <v>0</v>
      </c>
      <c r="J118" s="28">
        <v>1</v>
      </c>
      <c r="K118" s="29">
        <v>0</v>
      </c>
      <c r="L118" s="484"/>
      <c r="M118" s="485"/>
      <c r="N118" s="112">
        <v>0</v>
      </c>
      <c r="O118" s="34">
        <v>0</v>
      </c>
      <c r="P118" s="252">
        <v>0</v>
      </c>
      <c r="Q118" s="34">
        <v>0</v>
      </c>
      <c r="R118" s="484"/>
      <c r="S118" s="485"/>
      <c r="T118" s="236"/>
      <c r="U118" s="5"/>
      <c r="V118" s="5"/>
      <c r="W118" s="5"/>
      <c r="X118" s="5"/>
      <c r="Y118" s="12"/>
      <c r="Z118" s="12"/>
      <c r="AA118" s="12"/>
      <c r="AB118" s="12"/>
      <c r="AC118" s="12"/>
      <c r="AD118" s="12"/>
      <c r="AE118" s="12"/>
      <c r="AF118" s="12"/>
      <c r="AG118" s="12"/>
      <c r="AH118" s="12"/>
      <c r="AI118" s="12"/>
    </row>
    <row r="119" spans="1:35" ht="12" hidden="1" customHeight="1" x14ac:dyDescent="0.2">
      <c r="A119" s="627"/>
      <c r="B119" s="628"/>
      <c r="C119" s="488" t="s">
        <v>81</v>
      </c>
      <c r="D119" s="488"/>
      <c r="E119" s="488"/>
      <c r="F119" s="489"/>
      <c r="G119" s="490"/>
      <c r="H119" s="26">
        <v>0</v>
      </c>
      <c r="I119" s="29">
        <v>0</v>
      </c>
      <c r="J119" s="28">
        <v>0</v>
      </c>
      <c r="K119" s="29">
        <v>0</v>
      </c>
      <c r="L119" s="484"/>
      <c r="M119" s="485"/>
      <c r="N119" s="112">
        <v>0</v>
      </c>
      <c r="O119" s="34">
        <v>0</v>
      </c>
      <c r="P119" s="252">
        <v>0</v>
      </c>
      <c r="Q119" s="34">
        <v>0</v>
      </c>
      <c r="R119" s="484"/>
      <c r="S119" s="485"/>
      <c r="T119" s="236"/>
      <c r="U119" s="5"/>
      <c r="V119" s="5"/>
      <c r="W119" s="5"/>
      <c r="X119" s="5"/>
      <c r="Y119" s="12"/>
      <c r="Z119" s="12"/>
      <c r="AA119" s="12"/>
      <c r="AB119" s="12"/>
      <c r="AC119" s="12"/>
      <c r="AD119" s="12"/>
      <c r="AE119" s="12"/>
      <c r="AF119" s="12"/>
      <c r="AG119" s="12"/>
      <c r="AH119" s="12"/>
      <c r="AI119" s="12"/>
    </row>
    <row r="120" spans="1:35" ht="12" hidden="1" customHeight="1" x14ac:dyDescent="0.2">
      <c r="A120" s="621" t="s">
        <v>83</v>
      </c>
      <c r="B120" s="622"/>
      <c r="C120" s="488" t="s">
        <v>78</v>
      </c>
      <c r="D120" s="488"/>
      <c r="E120" s="488"/>
      <c r="F120" s="489"/>
      <c r="G120" s="490"/>
      <c r="H120" s="26">
        <v>10</v>
      </c>
      <c r="I120" s="29">
        <v>0</v>
      </c>
      <c r="J120" s="28">
        <v>11</v>
      </c>
      <c r="K120" s="29">
        <v>0</v>
      </c>
      <c r="L120" s="484">
        <v>0</v>
      </c>
      <c r="M120" s="485"/>
      <c r="N120" s="112">
        <v>1</v>
      </c>
      <c r="O120" s="34">
        <v>0</v>
      </c>
      <c r="P120" s="252">
        <v>0</v>
      </c>
      <c r="Q120" s="34">
        <v>0</v>
      </c>
      <c r="R120" s="484">
        <v>0</v>
      </c>
      <c r="S120" s="485"/>
      <c r="T120" s="236"/>
      <c r="U120" s="5"/>
      <c r="V120" s="5"/>
      <c r="W120" s="5"/>
      <c r="X120" s="5"/>
      <c r="Y120" s="12"/>
      <c r="Z120" s="12"/>
      <c r="AA120" s="12"/>
      <c r="AB120" s="12"/>
      <c r="AC120" s="12"/>
      <c r="AD120" s="12"/>
      <c r="AE120" s="12"/>
      <c r="AF120" s="12"/>
      <c r="AG120" s="12"/>
      <c r="AH120" s="12"/>
      <c r="AI120" s="12"/>
    </row>
    <row r="121" spans="1:35" ht="12" hidden="1" customHeight="1" x14ac:dyDescent="0.2">
      <c r="A121" s="623"/>
      <c r="B121" s="624"/>
      <c r="C121" s="478" t="s">
        <v>79</v>
      </c>
      <c r="D121" s="478"/>
      <c r="E121" s="478"/>
      <c r="F121" s="479"/>
      <c r="G121" s="480"/>
      <c r="H121" s="26">
        <v>1</v>
      </c>
      <c r="I121" s="27">
        <v>0</v>
      </c>
      <c r="J121" s="28">
        <v>1</v>
      </c>
      <c r="K121" s="27">
        <v>0</v>
      </c>
      <c r="L121" s="484"/>
      <c r="M121" s="485"/>
      <c r="N121" s="112">
        <v>0</v>
      </c>
      <c r="O121" s="33">
        <v>0</v>
      </c>
      <c r="P121" s="252">
        <v>0</v>
      </c>
      <c r="Q121" s="34">
        <v>0</v>
      </c>
      <c r="R121" s="484"/>
      <c r="S121" s="485"/>
      <c r="T121" s="236"/>
      <c r="U121" s="5"/>
      <c r="V121" s="5"/>
      <c r="W121" s="5"/>
      <c r="X121" s="5"/>
      <c r="Y121" s="12"/>
      <c r="Z121" s="12"/>
      <c r="AA121" s="12"/>
      <c r="AB121" s="12"/>
      <c r="AC121" s="12"/>
      <c r="AD121" s="12"/>
      <c r="AE121" s="12"/>
      <c r="AF121" s="12"/>
      <c r="AG121" s="12"/>
      <c r="AH121" s="12"/>
      <c r="AI121" s="12"/>
    </row>
    <row r="122" spans="1:35" ht="12" hidden="1" customHeight="1" x14ac:dyDescent="0.2">
      <c r="A122" s="627"/>
      <c r="B122" s="628"/>
      <c r="C122" s="478" t="s">
        <v>80</v>
      </c>
      <c r="D122" s="478"/>
      <c r="E122" s="478"/>
      <c r="F122" s="479"/>
      <c r="G122" s="480"/>
      <c r="H122" s="26">
        <v>2</v>
      </c>
      <c r="I122" s="29">
        <v>0</v>
      </c>
      <c r="J122" s="28">
        <v>2</v>
      </c>
      <c r="K122" s="29">
        <v>0</v>
      </c>
      <c r="L122" s="484"/>
      <c r="M122" s="485"/>
      <c r="N122" s="112">
        <v>0</v>
      </c>
      <c r="O122" s="34">
        <v>0</v>
      </c>
      <c r="P122" s="252">
        <v>0</v>
      </c>
      <c r="Q122" s="34">
        <v>0</v>
      </c>
      <c r="R122" s="484"/>
      <c r="S122" s="485"/>
      <c r="T122" s="236"/>
      <c r="U122" s="5"/>
      <c r="V122" s="5"/>
      <c r="W122" s="5"/>
      <c r="X122" s="5"/>
      <c r="Y122" s="12"/>
      <c r="Z122" s="12"/>
      <c r="AA122" s="12"/>
      <c r="AB122" s="12"/>
      <c r="AC122" s="12"/>
      <c r="AD122" s="12"/>
      <c r="AE122" s="12"/>
      <c r="AF122" s="12"/>
      <c r="AG122" s="12"/>
      <c r="AH122" s="12"/>
      <c r="AI122" s="12"/>
    </row>
    <row r="123" spans="1:35" ht="12" hidden="1" customHeight="1" x14ac:dyDescent="0.2">
      <c r="A123" s="621" t="s">
        <v>84</v>
      </c>
      <c r="B123" s="622"/>
      <c r="C123" s="488" t="s">
        <v>78</v>
      </c>
      <c r="D123" s="488"/>
      <c r="E123" s="488"/>
      <c r="F123" s="489"/>
      <c r="G123" s="490"/>
      <c r="H123" s="26">
        <v>9</v>
      </c>
      <c r="I123" s="29">
        <v>0</v>
      </c>
      <c r="J123" s="28">
        <v>9</v>
      </c>
      <c r="K123" s="29">
        <v>0</v>
      </c>
      <c r="L123" s="484">
        <v>0</v>
      </c>
      <c r="M123" s="485"/>
      <c r="N123" s="112">
        <v>0</v>
      </c>
      <c r="O123" s="34">
        <v>0</v>
      </c>
      <c r="P123" s="252">
        <v>0</v>
      </c>
      <c r="Q123" s="34">
        <v>0</v>
      </c>
      <c r="R123" s="484">
        <v>0</v>
      </c>
      <c r="S123" s="485"/>
      <c r="T123" s="236"/>
      <c r="U123" s="5"/>
      <c r="V123" s="5"/>
      <c r="W123" s="5"/>
      <c r="X123" s="5"/>
      <c r="Y123" s="12"/>
      <c r="Z123" s="12"/>
      <c r="AA123" s="12"/>
      <c r="AB123" s="12"/>
      <c r="AC123" s="12"/>
      <c r="AD123" s="12"/>
      <c r="AE123" s="12"/>
      <c r="AF123" s="12"/>
      <c r="AG123" s="12"/>
      <c r="AH123" s="12"/>
      <c r="AI123" s="12"/>
    </row>
    <row r="124" spans="1:35" ht="12" hidden="1" customHeight="1" x14ac:dyDescent="0.2">
      <c r="A124" s="623"/>
      <c r="B124" s="624"/>
      <c r="C124" s="478" t="s">
        <v>79</v>
      </c>
      <c r="D124" s="478"/>
      <c r="E124" s="478"/>
      <c r="F124" s="479"/>
      <c r="G124" s="480"/>
      <c r="H124" s="26">
        <v>1</v>
      </c>
      <c r="I124" s="27">
        <v>0</v>
      </c>
      <c r="J124" s="28">
        <v>1</v>
      </c>
      <c r="K124" s="27">
        <v>0</v>
      </c>
      <c r="L124" s="484"/>
      <c r="M124" s="485"/>
      <c r="N124" s="112">
        <v>0</v>
      </c>
      <c r="O124" s="33">
        <v>0</v>
      </c>
      <c r="P124" s="252">
        <v>0</v>
      </c>
      <c r="Q124" s="34">
        <v>0</v>
      </c>
      <c r="R124" s="484"/>
      <c r="S124" s="485"/>
      <c r="T124" s="236"/>
      <c r="U124" s="5"/>
      <c r="V124" s="5"/>
      <c r="W124" s="5"/>
      <c r="X124" s="5"/>
      <c r="Y124" s="12"/>
      <c r="Z124" s="12"/>
      <c r="AA124" s="12"/>
      <c r="AB124" s="12"/>
      <c r="AC124" s="12"/>
      <c r="AD124" s="12"/>
      <c r="AE124" s="12"/>
      <c r="AF124" s="12"/>
      <c r="AG124" s="12"/>
      <c r="AH124" s="12"/>
      <c r="AI124" s="12"/>
    </row>
    <row r="125" spans="1:35" ht="12" hidden="1" customHeight="1" x14ac:dyDescent="0.2">
      <c r="A125" s="623"/>
      <c r="B125" s="624"/>
      <c r="C125" s="478" t="s">
        <v>80</v>
      </c>
      <c r="D125" s="478"/>
      <c r="E125" s="478"/>
      <c r="F125" s="479"/>
      <c r="G125" s="480"/>
      <c r="H125" s="26">
        <v>1</v>
      </c>
      <c r="I125" s="29">
        <v>0</v>
      </c>
      <c r="J125" s="28">
        <v>1</v>
      </c>
      <c r="K125" s="29">
        <v>0</v>
      </c>
      <c r="L125" s="484"/>
      <c r="M125" s="485"/>
      <c r="N125" s="112">
        <v>0</v>
      </c>
      <c r="O125" s="34">
        <v>0</v>
      </c>
      <c r="P125" s="252">
        <v>0</v>
      </c>
      <c r="Q125" s="34">
        <v>0</v>
      </c>
      <c r="R125" s="484"/>
      <c r="S125" s="485"/>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625"/>
      <c r="B126" s="626"/>
      <c r="C126" s="481" t="s">
        <v>81</v>
      </c>
      <c r="D126" s="481"/>
      <c r="E126" s="481"/>
      <c r="F126" s="482"/>
      <c r="G126" s="483"/>
      <c r="H126" s="30">
        <v>2</v>
      </c>
      <c r="I126" s="31">
        <v>0</v>
      </c>
      <c r="J126" s="32">
        <v>2</v>
      </c>
      <c r="K126" s="31">
        <v>0</v>
      </c>
      <c r="L126" s="486"/>
      <c r="M126" s="487"/>
      <c r="N126" s="113">
        <v>0</v>
      </c>
      <c r="O126" s="35">
        <v>0</v>
      </c>
      <c r="P126" s="253">
        <v>0</v>
      </c>
      <c r="Q126" s="35">
        <v>0</v>
      </c>
      <c r="R126" s="486"/>
      <c r="S126" s="487"/>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06:B106"/>
    <mergeCell ref="C106:F106"/>
    <mergeCell ref="G106:H106"/>
    <mergeCell ref="I106:J106"/>
    <mergeCell ref="K106:L106"/>
    <mergeCell ref="M106:N106"/>
    <mergeCell ref="A105:B105"/>
    <mergeCell ref="C105:F105"/>
    <mergeCell ref="G105:H105"/>
    <mergeCell ref="I105:J105"/>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I89:J89"/>
    <mergeCell ref="K89:L89"/>
    <mergeCell ref="M89:N89"/>
    <mergeCell ref="O89:P89"/>
    <mergeCell ref="A87:B89"/>
    <mergeCell ref="C88:L88"/>
    <mergeCell ref="C89:F89"/>
    <mergeCell ref="G89:H89"/>
    <mergeCell ref="Q89:R89"/>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A79:B79"/>
    <mergeCell ref="A80:B80"/>
    <mergeCell ref="A81:B81"/>
    <mergeCell ref="A82:B82"/>
    <mergeCell ref="A83:B83"/>
    <mergeCell ref="A84:B84"/>
    <mergeCell ref="A73:B73"/>
    <mergeCell ref="A75:B75"/>
    <mergeCell ref="A76:B76"/>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31:B31"/>
    <mergeCell ref="A33:B33"/>
    <mergeCell ref="A30:B30"/>
    <mergeCell ref="A62:B62"/>
    <mergeCell ref="A65:B65"/>
    <mergeCell ref="A60:B60"/>
    <mergeCell ref="A63:B63"/>
    <mergeCell ref="A67:B67"/>
    <mergeCell ref="A66:B66"/>
    <mergeCell ref="A56:B57"/>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1:AI1"/>
    <mergeCell ref="R2:AG2"/>
    <mergeCell ref="R3:AG5"/>
    <mergeCell ref="R6:AG8"/>
    <mergeCell ref="A2:P2"/>
    <mergeCell ref="A3:P5"/>
    <mergeCell ref="A6:P8"/>
    <mergeCell ref="A9:P10"/>
    <mergeCell ref="A12:P12"/>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s>
  <conditionalFormatting sqref="R120 R112 R116 R123 L112 L116 L120 L123 AI72:AI84 T72:T84 T58:T67 T42:T53 AI42:AI53 T36:T37 AI58:AI67 T27:T34 AI27:AI34 AI36:AI37">
    <cfRule type="containsText" dxfId="104" priority="642" stopIfTrue="1" operator="containsText" text="G">
      <formula>NOT(ISERROR(SEARCH("G",L27)))</formula>
    </cfRule>
    <cfRule type="containsText" dxfId="103" priority="643" stopIfTrue="1" operator="containsText" text="A">
      <formula>NOT(ISERROR(SEARCH("A",L27)))</formula>
    </cfRule>
    <cfRule type="containsText" dxfId="102" priority="644" stopIfTrue="1" operator="containsText" text="R">
      <formula>NOT(ISERROR(SEARCH("R",L27)))</formula>
    </cfRule>
  </conditionalFormatting>
  <conditionalFormatting sqref="R112 R116 R120 R123 L112 L116 L120 L123">
    <cfRule type="containsText" dxfId="101" priority="641" stopIfTrue="1" operator="containsText" text="No Service">
      <formula>NOT(ISERROR(SEARCH("No Service",L112)))</formula>
    </cfRule>
  </conditionalFormatting>
  <conditionalFormatting sqref="T58">
    <cfRule type="containsText" dxfId="10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J134"/>
  <sheetViews>
    <sheetView topLeftCell="A4" zoomScale="110" zoomScaleNormal="110" workbookViewId="0">
      <selection activeCell="I143" sqref="I143"/>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491" t="s">
        <v>69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3"/>
    </row>
    <row r="2" spans="1:35" ht="12.75" customHeight="1" thickBot="1" x14ac:dyDescent="0.25">
      <c r="A2" s="532" t="s">
        <v>58</v>
      </c>
      <c r="B2" s="533"/>
      <c r="C2" s="533"/>
      <c r="D2" s="533"/>
      <c r="E2" s="533"/>
      <c r="F2" s="533"/>
      <c r="G2" s="533"/>
      <c r="H2" s="533"/>
      <c r="I2" s="533"/>
      <c r="J2" s="533"/>
      <c r="K2" s="533"/>
      <c r="L2" s="533"/>
      <c r="M2" s="533"/>
      <c r="N2" s="533"/>
      <c r="O2" s="533"/>
      <c r="P2" s="534"/>
      <c r="Q2" s="50"/>
      <c r="R2" s="510" t="s">
        <v>31</v>
      </c>
      <c r="S2" s="511"/>
      <c r="T2" s="511"/>
      <c r="U2" s="511"/>
      <c r="V2" s="511"/>
      <c r="W2" s="511"/>
      <c r="X2" s="511"/>
      <c r="Y2" s="511"/>
      <c r="Z2" s="511"/>
      <c r="AA2" s="511"/>
      <c r="AB2" s="511"/>
      <c r="AC2" s="511"/>
      <c r="AD2" s="511"/>
      <c r="AE2" s="511"/>
      <c r="AF2" s="511"/>
      <c r="AG2" s="512"/>
      <c r="AH2" s="257"/>
      <c r="AI2" s="50"/>
    </row>
    <row r="3" spans="1:35" ht="12" customHeight="1" x14ac:dyDescent="0.2">
      <c r="A3" s="371" t="s">
        <v>32</v>
      </c>
      <c r="B3" s="372"/>
      <c r="C3" s="372"/>
      <c r="D3" s="372"/>
      <c r="E3" s="372"/>
      <c r="F3" s="372"/>
      <c r="G3" s="372"/>
      <c r="H3" s="372"/>
      <c r="I3" s="372"/>
      <c r="J3" s="372"/>
      <c r="K3" s="372"/>
      <c r="L3" s="372"/>
      <c r="M3" s="372"/>
      <c r="N3" s="372"/>
      <c r="O3" s="372"/>
      <c r="P3" s="373"/>
      <c r="Q3" s="242"/>
      <c r="R3" s="371" t="s">
        <v>35</v>
      </c>
      <c r="S3" s="372"/>
      <c r="T3" s="372"/>
      <c r="U3" s="372"/>
      <c r="V3" s="372"/>
      <c r="W3" s="372"/>
      <c r="X3" s="372"/>
      <c r="Y3" s="372"/>
      <c r="Z3" s="372"/>
      <c r="AA3" s="372"/>
      <c r="AB3" s="372"/>
      <c r="AC3" s="372"/>
      <c r="AD3" s="372"/>
      <c r="AE3" s="372"/>
      <c r="AF3" s="372"/>
      <c r="AG3" s="373"/>
      <c r="AH3" s="237"/>
      <c r="AI3" s="2"/>
    </row>
    <row r="4" spans="1:35" ht="12" customHeight="1" x14ac:dyDescent="0.2">
      <c r="A4" s="513"/>
      <c r="B4" s="514"/>
      <c r="C4" s="514"/>
      <c r="D4" s="514"/>
      <c r="E4" s="514"/>
      <c r="F4" s="514"/>
      <c r="G4" s="514"/>
      <c r="H4" s="514"/>
      <c r="I4" s="514"/>
      <c r="J4" s="514"/>
      <c r="K4" s="514"/>
      <c r="L4" s="514"/>
      <c r="M4" s="514"/>
      <c r="N4" s="514"/>
      <c r="O4" s="514"/>
      <c r="P4" s="515"/>
      <c r="Q4" s="242"/>
      <c r="R4" s="513"/>
      <c r="S4" s="514"/>
      <c r="T4" s="514"/>
      <c r="U4" s="514"/>
      <c r="V4" s="514"/>
      <c r="W4" s="514"/>
      <c r="X4" s="514"/>
      <c r="Y4" s="514"/>
      <c r="Z4" s="514"/>
      <c r="AA4" s="514"/>
      <c r="AB4" s="514"/>
      <c r="AC4" s="514"/>
      <c r="AD4" s="514"/>
      <c r="AE4" s="514"/>
      <c r="AF4" s="514"/>
      <c r="AG4" s="515"/>
      <c r="AH4" s="237"/>
      <c r="AI4" s="2"/>
    </row>
    <row r="5" spans="1:35" ht="16.5" customHeight="1" thickBot="1" x14ac:dyDescent="0.25">
      <c r="A5" s="374"/>
      <c r="B5" s="375"/>
      <c r="C5" s="375"/>
      <c r="D5" s="375"/>
      <c r="E5" s="375"/>
      <c r="F5" s="375"/>
      <c r="G5" s="375"/>
      <c r="H5" s="375"/>
      <c r="I5" s="375"/>
      <c r="J5" s="375"/>
      <c r="K5" s="375"/>
      <c r="L5" s="375"/>
      <c r="M5" s="375"/>
      <c r="N5" s="375"/>
      <c r="O5" s="375"/>
      <c r="P5" s="376"/>
      <c r="Q5" s="242"/>
      <c r="R5" s="374"/>
      <c r="S5" s="375"/>
      <c r="T5" s="375"/>
      <c r="U5" s="375"/>
      <c r="V5" s="375"/>
      <c r="W5" s="375"/>
      <c r="X5" s="375"/>
      <c r="Y5" s="375"/>
      <c r="Z5" s="375"/>
      <c r="AA5" s="375"/>
      <c r="AB5" s="375"/>
      <c r="AC5" s="375"/>
      <c r="AD5" s="375"/>
      <c r="AE5" s="375"/>
      <c r="AF5" s="375"/>
      <c r="AG5" s="376"/>
      <c r="AH5" s="237"/>
      <c r="AI5" s="2"/>
    </row>
    <row r="6" spans="1:35" ht="12" customHeight="1" x14ac:dyDescent="0.2">
      <c r="A6" s="377" t="s">
        <v>33</v>
      </c>
      <c r="B6" s="378"/>
      <c r="C6" s="378"/>
      <c r="D6" s="378"/>
      <c r="E6" s="378"/>
      <c r="F6" s="378"/>
      <c r="G6" s="378"/>
      <c r="H6" s="378"/>
      <c r="I6" s="378"/>
      <c r="J6" s="378"/>
      <c r="K6" s="378"/>
      <c r="L6" s="378"/>
      <c r="M6" s="378"/>
      <c r="N6" s="378"/>
      <c r="O6" s="378"/>
      <c r="P6" s="379"/>
      <c r="Q6" s="242"/>
      <c r="R6" s="377" t="s">
        <v>36</v>
      </c>
      <c r="S6" s="378"/>
      <c r="T6" s="378"/>
      <c r="U6" s="378"/>
      <c r="V6" s="378"/>
      <c r="W6" s="378"/>
      <c r="X6" s="378"/>
      <c r="Y6" s="378"/>
      <c r="Z6" s="378"/>
      <c r="AA6" s="378"/>
      <c r="AB6" s="378"/>
      <c r="AC6" s="378"/>
      <c r="AD6" s="378"/>
      <c r="AE6" s="378"/>
      <c r="AF6" s="378"/>
      <c r="AG6" s="379"/>
      <c r="AH6" s="237"/>
      <c r="AI6" s="2"/>
    </row>
    <row r="7" spans="1:35" ht="12" customHeight="1" x14ac:dyDescent="0.2">
      <c r="A7" s="380"/>
      <c r="B7" s="381"/>
      <c r="C7" s="381"/>
      <c r="D7" s="381"/>
      <c r="E7" s="381"/>
      <c r="F7" s="381"/>
      <c r="G7" s="381"/>
      <c r="H7" s="381"/>
      <c r="I7" s="381"/>
      <c r="J7" s="381"/>
      <c r="K7" s="381"/>
      <c r="L7" s="381"/>
      <c r="M7" s="381"/>
      <c r="N7" s="381"/>
      <c r="O7" s="381"/>
      <c r="P7" s="382"/>
      <c r="Q7" s="242"/>
      <c r="R7" s="380"/>
      <c r="S7" s="381"/>
      <c r="T7" s="381"/>
      <c r="U7" s="381"/>
      <c r="V7" s="381"/>
      <c r="W7" s="381"/>
      <c r="X7" s="381"/>
      <c r="Y7" s="381"/>
      <c r="Z7" s="381"/>
      <c r="AA7" s="381"/>
      <c r="AB7" s="381"/>
      <c r="AC7" s="381"/>
      <c r="AD7" s="381"/>
      <c r="AE7" s="381"/>
      <c r="AF7" s="381"/>
      <c r="AG7" s="382"/>
      <c r="AH7" s="237"/>
      <c r="AI7" s="2"/>
    </row>
    <row r="8" spans="1:35" ht="18.75" customHeight="1" thickBot="1" x14ac:dyDescent="0.25">
      <c r="A8" s="383"/>
      <c r="B8" s="384"/>
      <c r="C8" s="384"/>
      <c r="D8" s="384"/>
      <c r="E8" s="384"/>
      <c r="F8" s="384"/>
      <c r="G8" s="384"/>
      <c r="H8" s="384"/>
      <c r="I8" s="384"/>
      <c r="J8" s="384"/>
      <c r="K8" s="384"/>
      <c r="L8" s="384"/>
      <c r="M8" s="384"/>
      <c r="N8" s="384"/>
      <c r="O8" s="384"/>
      <c r="P8" s="385"/>
      <c r="Q8" s="242"/>
      <c r="R8" s="383"/>
      <c r="S8" s="384"/>
      <c r="T8" s="384"/>
      <c r="U8" s="384"/>
      <c r="V8" s="384"/>
      <c r="W8" s="384"/>
      <c r="X8" s="384"/>
      <c r="Y8" s="384"/>
      <c r="Z8" s="384"/>
      <c r="AA8" s="384"/>
      <c r="AB8" s="384"/>
      <c r="AC8" s="384"/>
      <c r="AD8" s="384"/>
      <c r="AE8" s="384"/>
      <c r="AF8" s="384"/>
      <c r="AG8" s="385"/>
      <c r="AH8" s="237"/>
      <c r="AI8" s="2"/>
    </row>
    <row r="9" spans="1:35" ht="12" customHeight="1" x14ac:dyDescent="0.2">
      <c r="A9" s="386" t="s">
        <v>34</v>
      </c>
      <c r="B9" s="387"/>
      <c r="C9" s="387"/>
      <c r="D9" s="387"/>
      <c r="E9" s="387"/>
      <c r="F9" s="387"/>
      <c r="G9" s="387"/>
      <c r="H9" s="387"/>
      <c r="I9" s="387"/>
      <c r="J9" s="387"/>
      <c r="K9" s="387"/>
      <c r="L9" s="387"/>
      <c r="M9" s="387"/>
      <c r="N9" s="387"/>
      <c r="O9" s="387"/>
      <c r="P9" s="388"/>
      <c r="Q9" s="242"/>
      <c r="R9" s="386" t="s">
        <v>29</v>
      </c>
      <c r="S9" s="387"/>
      <c r="T9" s="387"/>
      <c r="U9" s="387"/>
      <c r="V9" s="387"/>
      <c r="W9" s="387"/>
      <c r="X9" s="387"/>
      <c r="Y9" s="387"/>
      <c r="Z9" s="387"/>
      <c r="AA9" s="387"/>
      <c r="AB9" s="387"/>
      <c r="AC9" s="387"/>
      <c r="AD9" s="387"/>
      <c r="AE9" s="387"/>
      <c r="AF9" s="387"/>
      <c r="AG9" s="388"/>
      <c r="AH9" s="237"/>
      <c r="AI9" s="12"/>
    </row>
    <row r="10" spans="1:35" ht="15.75" customHeight="1" thickBot="1" x14ac:dyDescent="0.25">
      <c r="A10" s="389"/>
      <c r="B10" s="390"/>
      <c r="C10" s="390"/>
      <c r="D10" s="390"/>
      <c r="E10" s="390"/>
      <c r="F10" s="390"/>
      <c r="G10" s="390"/>
      <c r="H10" s="390"/>
      <c r="I10" s="390"/>
      <c r="J10" s="390"/>
      <c r="K10" s="390"/>
      <c r="L10" s="390"/>
      <c r="M10" s="390"/>
      <c r="N10" s="390"/>
      <c r="O10" s="390"/>
      <c r="P10" s="391"/>
      <c r="Q10" s="242"/>
      <c r="R10" s="389"/>
      <c r="S10" s="390"/>
      <c r="T10" s="390"/>
      <c r="U10" s="390"/>
      <c r="V10" s="390"/>
      <c r="W10" s="390"/>
      <c r="X10" s="390"/>
      <c r="Y10" s="390"/>
      <c r="Z10" s="390"/>
      <c r="AA10" s="390"/>
      <c r="AB10" s="390"/>
      <c r="AC10" s="390"/>
      <c r="AD10" s="390"/>
      <c r="AE10" s="390"/>
      <c r="AF10" s="390"/>
      <c r="AG10" s="391"/>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368" t="s">
        <v>59</v>
      </c>
      <c r="B12" s="369"/>
      <c r="C12" s="369"/>
      <c r="D12" s="369"/>
      <c r="E12" s="369"/>
      <c r="F12" s="369"/>
      <c r="G12" s="369"/>
      <c r="H12" s="369"/>
      <c r="I12" s="369"/>
      <c r="J12" s="369"/>
      <c r="K12" s="369"/>
      <c r="L12" s="369"/>
      <c r="M12" s="369"/>
      <c r="N12" s="369"/>
      <c r="O12" s="369"/>
      <c r="P12" s="370"/>
      <c r="Q12" s="50"/>
      <c r="R12" s="516" t="s">
        <v>30</v>
      </c>
      <c r="S12" s="517"/>
      <c r="T12" s="517"/>
      <c r="U12" s="517"/>
      <c r="V12" s="517"/>
      <c r="W12" s="517"/>
      <c r="X12" s="517"/>
      <c r="Y12" s="517"/>
      <c r="Z12" s="517"/>
      <c r="AA12" s="517"/>
      <c r="AB12" s="517"/>
      <c r="AC12" s="517"/>
      <c r="AD12" s="517"/>
      <c r="AE12" s="517"/>
      <c r="AF12" s="517"/>
      <c r="AG12" s="518"/>
      <c r="AH12" s="238"/>
      <c r="AI12" s="12"/>
    </row>
    <row r="13" spans="1:35" ht="12" customHeight="1" x14ac:dyDescent="0.2">
      <c r="A13" s="371" t="s">
        <v>47</v>
      </c>
      <c r="B13" s="372"/>
      <c r="C13" s="372"/>
      <c r="D13" s="372"/>
      <c r="E13" s="372"/>
      <c r="F13" s="372"/>
      <c r="G13" s="372"/>
      <c r="H13" s="372"/>
      <c r="I13" s="372"/>
      <c r="J13" s="372"/>
      <c r="K13" s="372"/>
      <c r="L13" s="372"/>
      <c r="M13" s="372"/>
      <c r="N13" s="372"/>
      <c r="O13" s="372"/>
      <c r="P13" s="373"/>
      <c r="Q13" s="242"/>
      <c r="R13" s="371" t="s">
        <v>49</v>
      </c>
      <c r="S13" s="372"/>
      <c r="T13" s="372"/>
      <c r="U13" s="372"/>
      <c r="V13" s="372"/>
      <c r="W13" s="372"/>
      <c r="X13" s="372"/>
      <c r="Y13" s="372"/>
      <c r="Z13" s="372"/>
      <c r="AA13" s="372"/>
      <c r="AB13" s="372"/>
      <c r="AC13" s="372"/>
      <c r="AD13" s="372"/>
      <c r="AE13" s="372"/>
      <c r="AF13" s="372"/>
      <c r="AG13" s="373"/>
      <c r="AH13" s="237"/>
      <c r="AI13" s="12"/>
    </row>
    <row r="14" spans="1:35" ht="14.25" customHeight="1" thickBot="1" x14ac:dyDescent="0.25">
      <c r="A14" s="374"/>
      <c r="B14" s="375"/>
      <c r="C14" s="375"/>
      <c r="D14" s="375"/>
      <c r="E14" s="375"/>
      <c r="F14" s="375"/>
      <c r="G14" s="375"/>
      <c r="H14" s="375"/>
      <c r="I14" s="375"/>
      <c r="J14" s="375"/>
      <c r="K14" s="375"/>
      <c r="L14" s="375"/>
      <c r="M14" s="375"/>
      <c r="N14" s="375"/>
      <c r="O14" s="375"/>
      <c r="P14" s="376"/>
      <c r="Q14" s="242"/>
      <c r="R14" s="513"/>
      <c r="S14" s="514"/>
      <c r="T14" s="514"/>
      <c r="U14" s="514"/>
      <c r="V14" s="514"/>
      <c r="W14" s="514"/>
      <c r="X14" s="514"/>
      <c r="Y14" s="514"/>
      <c r="Z14" s="514"/>
      <c r="AA14" s="514"/>
      <c r="AB14" s="514"/>
      <c r="AC14" s="514"/>
      <c r="AD14" s="514"/>
      <c r="AE14" s="514"/>
      <c r="AF14" s="514"/>
      <c r="AG14" s="515"/>
      <c r="AH14" s="237"/>
      <c r="AI14" s="12"/>
    </row>
    <row r="15" spans="1:35" ht="12" customHeight="1" x14ac:dyDescent="0.2">
      <c r="A15" s="377" t="s">
        <v>48</v>
      </c>
      <c r="B15" s="378"/>
      <c r="C15" s="378"/>
      <c r="D15" s="378"/>
      <c r="E15" s="378"/>
      <c r="F15" s="378"/>
      <c r="G15" s="378"/>
      <c r="H15" s="378"/>
      <c r="I15" s="378"/>
      <c r="J15" s="378"/>
      <c r="K15" s="378"/>
      <c r="L15" s="378"/>
      <c r="M15" s="378"/>
      <c r="N15" s="378"/>
      <c r="O15" s="378"/>
      <c r="P15" s="379"/>
      <c r="Q15" s="242"/>
      <c r="R15" s="377" t="s">
        <v>50</v>
      </c>
      <c r="S15" s="378"/>
      <c r="T15" s="378"/>
      <c r="U15" s="378"/>
      <c r="V15" s="378"/>
      <c r="W15" s="378"/>
      <c r="X15" s="378"/>
      <c r="Y15" s="378"/>
      <c r="Z15" s="378"/>
      <c r="AA15" s="378"/>
      <c r="AB15" s="378"/>
      <c r="AC15" s="378"/>
      <c r="AD15" s="378"/>
      <c r="AE15" s="378"/>
      <c r="AF15" s="378"/>
      <c r="AG15" s="379"/>
      <c r="AH15" s="237"/>
      <c r="AI15" s="12"/>
    </row>
    <row r="16" spans="1:35" ht="12" customHeight="1" x14ac:dyDescent="0.2">
      <c r="A16" s="380"/>
      <c r="B16" s="381"/>
      <c r="C16" s="381"/>
      <c r="D16" s="381"/>
      <c r="E16" s="381"/>
      <c r="F16" s="381"/>
      <c r="G16" s="381"/>
      <c r="H16" s="381"/>
      <c r="I16" s="381"/>
      <c r="J16" s="381"/>
      <c r="K16" s="381"/>
      <c r="L16" s="381"/>
      <c r="M16" s="381"/>
      <c r="N16" s="381"/>
      <c r="O16" s="381"/>
      <c r="P16" s="382"/>
      <c r="Q16" s="242"/>
      <c r="R16" s="380"/>
      <c r="S16" s="381"/>
      <c r="T16" s="381"/>
      <c r="U16" s="381"/>
      <c r="V16" s="381"/>
      <c r="W16" s="381"/>
      <c r="X16" s="381"/>
      <c r="Y16" s="381"/>
      <c r="Z16" s="381"/>
      <c r="AA16" s="381"/>
      <c r="AB16" s="381"/>
      <c r="AC16" s="381"/>
      <c r="AD16" s="381"/>
      <c r="AE16" s="381"/>
      <c r="AF16" s="381"/>
      <c r="AG16" s="382"/>
      <c r="AH16" s="237"/>
      <c r="AI16" s="12"/>
    </row>
    <row r="17" spans="1:35" ht="16.5" customHeight="1" thickBot="1" x14ac:dyDescent="0.25">
      <c r="A17" s="383"/>
      <c r="B17" s="384"/>
      <c r="C17" s="384"/>
      <c r="D17" s="384"/>
      <c r="E17" s="384"/>
      <c r="F17" s="384"/>
      <c r="G17" s="384"/>
      <c r="H17" s="384"/>
      <c r="I17" s="384"/>
      <c r="J17" s="384"/>
      <c r="K17" s="384"/>
      <c r="L17" s="384"/>
      <c r="M17" s="384"/>
      <c r="N17" s="384"/>
      <c r="O17" s="384"/>
      <c r="P17" s="385"/>
      <c r="Q17" s="242"/>
      <c r="R17" s="383"/>
      <c r="S17" s="384"/>
      <c r="T17" s="384"/>
      <c r="U17" s="384"/>
      <c r="V17" s="384"/>
      <c r="W17" s="384"/>
      <c r="X17" s="384"/>
      <c r="Y17" s="384"/>
      <c r="Z17" s="384"/>
      <c r="AA17" s="384"/>
      <c r="AB17" s="384"/>
      <c r="AC17" s="384"/>
      <c r="AD17" s="384"/>
      <c r="AE17" s="384"/>
      <c r="AF17" s="384"/>
      <c r="AG17" s="385"/>
      <c r="AH17" s="237"/>
      <c r="AI17" s="12"/>
    </row>
    <row r="18" spans="1:35" ht="12" customHeight="1" x14ac:dyDescent="0.2">
      <c r="A18" s="386" t="s">
        <v>57</v>
      </c>
      <c r="B18" s="387"/>
      <c r="C18" s="387"/>
      <c r="D18" s="387"/>
      <c r="E18" s="387"/>
      <c r="F18" s="387"/>
      <c r="G18" s="387"/>
      <c r="H18" s="387"/>
      <c r="I18" s="387"/>
      <c r="J18" s="387"/>
      <c r="K18" s="387"/>
      <c r="L18" s="387"/>
      <c r="M18" s="387"/>
      <c r="N18" s="387"/>
      <c r="O18" s="387"/>
      <c r="P18" s="388"/>
      <c r="Q18" s="242"/>
      <c r="R18" s="386" t="s">
        <v>51</v>
      </c>
      <c r="S18" s="387"/>
      <c r="T18" s="387"/>
      <c r="U18" s="387"/>
      <c r="V18" s="387"/>
      <c r="W18" s="387"/>
      <c r="X18" s="387"/>
      <c r="Y18" s="387"/>
      <c r="Z18" s="387"/>
      <c r="AA18" s="387"/>
      <c r="AB18" s="387"/>
      <c r="AC18" s="387"/>
      <c r="AD18" s="387"/>
      <c r="AE18" s="387"/>
      <c r="AF18" s="387"/>
      <c r="AG18" s="388"/>
      <c r="AH18" s="237"/>
      <c r="AI18" s="12"/>
    </row>
    <row r="19" spans="1:35" ht="13.5" thickBot="1" x14ac:dyDescent="0.25">
      <c r="A19" s="389"/>
      <c r="B19" s="390"/>
      <c r="C19" s="390"/>
      <c r="D19" s="390"/>
      <c r="E19" s="390"/>
      <c r="F19" s="390"/>
      <c r="G19" s="390"/>
      <c r="H19" s="390"/>
      <c r="I19" s="390"/>
      <c r="J19" s="390"/>
      <c r="K19" s="390"/>
      <c r="L19" s="390"/>
      <c r="M19" s="390"/>
      <c r="N19" s="390"/>
      <c r="O19" s="390"/>
      <c r="P19" s="391"/>
      <c r="Q19" s="242"/>
      <c r="R19" s="389"/>
      <c r="S19" s="390"/>
      <c r="T19" s="390"/>
      <c r="U19" s="390"/>
      <c r="V19" s="390"/>
      <c r="W19" s="390"/>
      <c r="X19" s="390"/>
      <c r="Y19" s="390"/>
      <c r="Z19" s="390"/>
      <c r="AA19" s="390"/>
      <c r="AB19" s="390"/>
      <c r="AC19" s="390"/>
      <c r="AD19" s="390"/>
      <c r="AE19" s="390"/>
      <c r="AF19" s="390"/>
      <c r="AG19" s="391"/>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392" t="s">
        <v>95</v>
      </c>
      <c r="O21" s="393"/>
      <c r="P21" s="393"/>
      <c r="Q21" s="393"/>
      <c r="R21" s="393"/>
      <c r="S21" s="394"/>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29" t="s">
        <v>96</v>
      </c>
      <c r="P22" s="530"/>
      <c r="Q22" s="530"/>
      <c r="R22" s="530"/>
      <c r="S22" s="53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467" t="s">
        <v>128</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9"/>
    </row>
    <row r="25" spans="1:35" ht="15.75" customHeight="1" thickBot="1" x14ac:dyDescent="0.25">
      <c r="A25" s="540" t="s">
        <v>0</v>
      </c>
      <c r="B25" s="541"/>
      <c r="C25" s="494" t="s">
        <v>60</v>
      </c>
      <c r="D25" s="495"/>
      <c r="E25" s="496"/>
      <c r="F25" s="496"/>
      <c r="G25" s="496"/>
      <c r="H25" s="496"/>
      <c r="I25" s="496"/>
      <c r="J25" s="496"/>
      <c r="K25" s="496"/>
      <c r="L25" s="496"/>
      <c r="M25" s="496"/>
      <c r="N25" s="496"/>
      <c r="O25" s="496"/>
      <c r="P25" s="496"/>
      <c r="Q25" s="496"/>
      <c r="R25" s="496"/>
      <c r="S25" s="496"/>
      <c r="T25" s="497"/>
      <c r="U25" s="498" t="s">
        <v>61</v>
      </c>
      <c r="V25" s="499"/>
      <c r="W25" s="499"/>
      <c r="X25" s="499"/>
      <c r="Y25" s="499"/>
      <c r="Z25" s="499"/>
      <c r="AA25" s="499"/>
      <c r="AB25" s="499"/>
      <c r="AC25" s="499"/>
      <c r="AD25" s="499"/>
      <c r="AE25" s="499"/>
      <c r="AF25" s="499"/>
      <c r="AG25" s="499"/>
      <c r="AH25" s="499"/>
      <c r="AI25" s="500"/>
    </row>
    <row r="26" spans="1:35" ht="69" customHeight="1" thickBot="1" x14ac:dyDescent="0.25">
      <c r="A26" s="542"/>
      <c r="B26" s="54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544" t="s">
        <v>1</v>
      </c>
      <c r="B27" s="545"/>
      <c r="C27" s="216">
        <v>1</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L</v>
      </c>
      <c r="R27" s="69" t="str">
        <f t="shared" ref="R27:R53" si="0">IF(J27="","",IF(J27&gt;=23,"J",IF(J27&lt;23,"L")))</f>
        <v>J</v>
      </c>
      <c r="S27" s="69" t="str">
        <f t="shared" ref="S27:S37" si="1">IF(J27="","",IF(J27&gt;=I27-8,"J",IF(J27&lt;I27-8,"L")))</f>
        <v>J</v>
      </c>
      <c r="T27" s="15" t="s">
        <v>136</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136</v>
      </c>
    </row>
    <row r="28" spans="1:35" ht="12" customHeight="1" x14ac:dyDescent="0.2">
      <c r="A28" s="519" t="s">
        <v>2</v>
      </c>
      <c r="B28" s="520"/>
      <c r="C28" s="217">
        <v>1</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L</v>
      </c>
      <c r="R28" s="69" t="str">
        <f t="shared" si="0"/>
        <v>J</v>
      </c>
      <c r="S28" s="69" t="str">
        <f t="shared" si="1"/>
        <v>J</v>
      </c>
      <c r="T28" s="15" t="s">
        <v>136</v>
      </c>
      <c r="U28" s="14">
        <v>3</v>
      </c>
      <c r="V28" s="71">
        <v>2</v>
      </c>
      <c r="W28" s="16">
        <v>2</v>
      </c>
      <c r="X28" s="186">
        <v>2</v>
      </c>
      <c r="Y28" s="81">
        <v>34.5</v>
      </c>
      <c r="Z28" s="56">
        <v>23</v>
      </c>
      <c r="AA28" s="17">
        <v>23</v>
      </c>
      <c r="AB28" s="129">
        <v>23</v>
      </c>
      <c r="AC28" s="119">
        <v>5</v>
      </c>
      <c r="AD28" s="37">
        <v>7.5</v>
      </c>
      <c r="AE28" s="36">
        <v>3</v>
      </c>
      <c r="AF28" s="124">
        <v>3.75</v>
      </c>
      <c r="AG28" s="126" t="str">
        <f t="shared" si="2"/>
        <v>J</v>
      </c>
      <c r="AH28" s="69" t="str">
        <f t="shared" si="3"/>
        <v>L</v>
      </c>
      <c r="AI28" s="15" t="s">
        <v>137</v>
      </c>
    </row>
    <row r="29" spans="1:35" ht="12" customHeight="1" x14ac:dyDescent="0.2">
      <c r="A29" s="519" t="s">
        <v>3</v>
      </c>
      <c r="B29" s="520"/>
      <c r="C29" s="217">
        <v>1</v>
      </c>
      <c r="D29" s="319">
        <v>1</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136</v>
      </c>
      <c r="U29" s="14">
        <v>3</v>
      </c>
      <c r="V29" s="71">
        <v>2</v>
      </c>
      <c r="W29" s="16">
        <v>2</v>
      </c>
      <c r="X29" s="186">
        <v>2</v>
      </c>
      <c r="Y29" s="81">
        <v>34.5</v>
      </c>
      <c r="Z29" s="56">
        <v>23</v>
      </c>
      <c r="AA29" s="17">
        <v>23</v>
      </c>
      <c r="AB29" s="129">
        <v>23</v>
      </c>
      <c r="AC29" s="119">
        <v>5</v>
      </c>
      <c r="AD29" s="37">
        <v>7.5</v>
      </c>
      <c r="AE29" s="36">
        <v>3</v>
      </c>
      <c r="AF29" s="124">
        <v>3.75</v>
      </c>
      <c r="AG29" s="126" t="str">
        <f t="shared" si="2"/>
        <v>J</v>
      </c>
      <c r="AH29" s="69" t="str">
        <f t="shared" si="3"/>
        <v>L</v>
      </c>
      <c r="AI29" s="15" t="s">
        <v>137</v>
      </c>
    </row>
    <row r="30" spans="1:35" ht="12" customHeight="1" x14ac:dyDescent="0.2">
      <c r="A30" s="519" t="s">
        <v>119</v>
      </c>
      <c r="B30" s="520"/>
      <c r="C30" s="217">
        <v>1</v>
      </c>
      <c r="D30" s="319">
        <v>1</v>
      </c>
      <c r="E30" s="14">
        <v>7</v>
      </c>
      <c r="F30" s="71">
        <v>5</v>
      </c>
      <c r="G30" s="16">
        <v>7</v>
      </c>
      <c r="H30" s="325">
        <v>6</v>
      </c>
      <c r="I30" s="81">
        <v>80.5</v>
      </c>
      <c r="J30" s="56">
        <v>57.5</v>
      </c>
      <c r="K30" s="57">
        <v>80.5</v>
      </c>
      <c r="L30" s="121">
        <v>69</v>
      </c>
      <c r="M30" s="150">
        <v>5.1428571428571432</v>
      </c>
      <c r="N30" s="37">
        <v>7.2</v>
      </c>
      <c r="O30" s="36">
        <v>2.5714285714285716</v>
      </c>
      <c r="P30" s="151">
        <v>3.2727272727272729</v>
      </c>
      <c r="Q30" s="165" t="str">
        <f t="shared" si="4"/>
        <v>J</v>
      </c>
      <c r="R30" s="69" t="str">
        <f t="shared" si="0"/>
        <v>J</v>
      </c>
      <c r="S30" s="69" t="str">
        <f t="shared" si="1"/>
        <v>L</v>
      </c>
      <c r="T30" s="15" t="s">
        <v>137</v>
      </c>
      <c r="U30" s="14">
        <v>7</v>
      </c>
      <c r="V30" s="71">
        <v>7</v>
      </c>
      <c r="W30" s="16">
        <v>3</v>
      </c>
      <c r="X30" s="186">
        <v>5</v>
      </c>
      <c r="Y30" s="81">
        <v>80.5</v>
      </c>
      <c r="Z30" s="56">
        <v>80.5</v>
      </c>
      <c r="AA30" s="17">
        <v>34.5</v>
      </c>
      <c r="AB30" s="129">
        <v>57.5</v>
      </c>
      <c r="AC30" s="119">
        <v>5.1428571428571432</v>
      </c>
      <c r="AD30" s="37">
        <v>5.1428571428571432</v>
      </c>
      <c r="AE30" s="36">
        <v>3.6</v>
      </c>
      <c r="AF30" s="124">
        <v>3</v>
      </c>
      <c r="AG30" s="126" t="str">
        <f t="shared" si="2"/>
        <v>J</v>
      </c>
      <c r="AH30" s="69" t="str">
        <f t="shared" si="3"/>
        <v>J</v>
      </c>
      <c r="AI30" s="15" t="s">
        <v>136</v>
      </c>
    </row>
    <row r="31" spans="1:35" ht="12" customHeight="1" x14ac:dyDescent="0.2">
      <c r="A31" s="519" t="s">
        <v>121</v>
      </c>
      <c r="B31" s="520"/>
      <c r="C31" s="217">
        <v>1</v>
      </c>
      <c r="D31" s="319">
        <v>0</v>
      </c>
      <c r="E31" s="14">
        <v>6</v>
      </c>
      <c r="F31" s="71">
        <v>6</v>
      </c>
      <c r="G31" s="16">
        <v>2</v>
      </c>
      <c r="H31" s="325">
        <v>2</v>
      </c>
      <c r="I31" s="81">
        <v>69</v>
      </c>
      <c r="J31" s="56">
        <v>69</v>
      </c>
      <c r="K31" s="57">
        <v>23</v>
      </c>
      <c r="L31" s="121">
        <v>23</v>
      </c>
      <c r="M31" s="150">
        <v>4</v>
      </c>
      <c r="N31" s="37">
        <v>4</v>
      </c>
      <c r="O31" s="36">
        <v>3</v>
      </c>
      <c r="P31" s="151">
        <v>3</v>
      </c>
      <c r="Q31" s="165" t="str">
        <f t="shared" si="4"/>
        <v>L</v>
      </c>
      <c r="R31" s="69" t="str">
        <f t="shared" si="0"/>
        <v>J</v>
      </c>
      <c r="S31" s="69" t="str">
        <f t="shared" si="1"/>
        <v>J</v>
      </c>
      <c r="T31" s="15" t="s">
        <v>137</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136</v>
      </c>
    </row>
    <row r="32" spans="1:35" ht="12" customHeight="1" x14ac:dyDescent="0.2">
      <c r="A32" s="525" t="s">
        <v>129</v>
      </c>
      <c r="B32" s="526"/>
      <c r="C32" s="217">
        <v>1</v>
      </c>
      <c r="D32" s="319">
        <v>0</v>
      </c>
      <c r="E32" s="14">
        <v>2</v>
      </c>
      <c r="F32" s="315">
        <v>1</v>
      </c>
      <c r="G32" s="16">
        <v>3</v>
      </c>
      <c r="H32" s="314">
        <v>3</v>
      </c>
      <c r="I32" s="81">
        <v>23</v>
      </c>
      <c r="J32" s="56">
        <v>11.5</v>
      </c>
      <c r="K32" s="17">
        <v>34.5</v>
      </c>
      <c r="L32" s="129">
        <v>34.5</v>
      </c>
      <c r="M32" s="150">
        <v>0</v>
      </c>
      <c r="N32" s="72">
        <v>0</v>
      </c>
      <c r="O32" s="36">
        <v>0</v>
      </c>
      <c r="P32" s="187">
        <v>0</v>
      </c>
      <c r="Q32" s="165" t="str">
        <f>IF(D32="","",IF(D32&gt;=C32,"J",IF(D32&lt;C32,"L")))</f>
        <v>L</v>
      </c>
      <c r="R32" s="69" t="str">
        <f>IF(J32="","",IF(J32&gt;=23,"J",IF(J32&lt;23,"L")))</f>
        <v>L</v>
      </c>
      <c r="S32" s="69" t="str">
        <f t="shared" si="1"/>
        <v>L</v>
      </c>
      <c r="T32" s="15" t="s">
        <v>137</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519" t="s">
        <v>5</v>
      </c>
      <c r="B33" s="520"/>
      <c r="C33" s="217">
        <v>1</v>
      </c>
      <c r="D33" s="319">
        <v>0</v>
      </c>
      <c r="E33" s="14">
        <v>6</v>
      </c>
      <c r="F33" s="71">
        <v>4</v>
      </c>
      <c r="G33" s="16">
        <v>2</v>
      </c>
      <c r="H33" s="325">
        <v>2</v>
      </c>
      <c r="I33" s="81">
        <v>69</v>
      </c>
      <c r="J33" s="56">
        <v>46</v>
      </c>
      <c r="K33" s="57">
        <v>23</v>
      </c>
      <c r="L33" s="121">
        <v>23</v>
      </c>
      <c r="M33" s="263" t="s">
        <v>120</v>
      </c>
      <c r="N33" s="264" t="s">
        <v>120</v>
      </c>
      <c r="O33" s="264" t="s">
        <v>120</v>
      </c>
      <c r="P33" s="266" t="s">
        <v>120</v>
      </c>
      <c r="Q33" s="165" t="str">
        <f t="shared" si="4"/>
        <v>L</v>
      </c>
      <c r="R33" s="69" t="str">
        <f t="shared" si="0"/>
        <v>J</v>
      </c>
      <c r="S33" s="69" t="str">
        <f t="shared" si="1"/>
        <v>L</v>
      </c>
      <c r="T33" s="15" t="s">
        <v>137</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136</v>
      </c>
    </row>
    <row r="34" spans="1:36" ht="12" customHeight="1" x14ac:dyDescent="0.2">
      <c r="A34" s="519" t="s">
        <v>8</v>
      </c>
      <c r="B34" s="520"/>
      <c r="C34" s="217"/>
      <c r="D34" s="319"/>
      <c r="E34" s="14">
        <v>16</v>
      </c>
      <c r="F34" s="71">
        <v>17</v>
      </c>
      <c r="G34" s="16">
        <v>7</v>
      </c>
      <c r="H34" s="325">
        <v>5</v>
      </c>
      <c r="I34" s="81">
        <v>184</v>
      </c>
      <c r="J34" s="56">
        <v>195.5</v>
      </c>
      <c r="K34" s="57">
        <v>80.5</v>
      </c>
      <c r="L34" s="121">
        <v>57.5</v>
      </c>
      <c r="M34" s="263" t="s">
        <v>120</v>
      </c>
      <c r="N34" s="264" t="s">
        <v>120</v>
      </c>
      <c r="O34" s="264" t="s">
        <v>120</v>
      </c>
      <c r="P34" s="266" t="s">
        <v>120</v>
      </c>
      <c r="Q34" s="340" t="s">
        <v>120</v>
      </c>
      <c r="R34" s="69" t="str">
        <f t="shared" si="0"/>
        <v>J</v>
      </c>
      <c r="S34" s="69" t="str">
        <f t="shared" si="1"/>
        <v>J</v>
      </c>
      <c r="T34" s="15" t="s">
        <v>136</v>
      </c>
      <c r="U34" s="14">
        <v>15</v>
      </c>
      <c r="V34" s="71">
        <v>16</v>
      </c>
      <c r="W34" s="16">
        <v>5</v>
      </c>
      <c r="X34" s="186">
        <v>7</v>
      </c>
      <c r="Y34" s="81">
        <v>172.5</v>
      </c>
      <c r="Z34" s="56">
        <v>184</v>
      </c>
      <c r="AA34" s="17">
        <v>57.5</v>
      </c>
      <c r="AB34" s="214">
        <v>80.5</v>
      </c>
      <c r="AC34" s="321" t="s">
        <v>120</v>
      </c>
      <c r="AD34" s="264" t="s">
        <v>120</v>
      </c>
      <c r="AE34" s="264" t="s">
        <v>120</v>
      </c>
      <c r="AF34" s="265" t="s">
        <v>120</v>
      </c>
      <c r="AG34" s="126" t="str">
        <f t="shared" si="2"/>
        <v>J</v>
      </c>
      <c r="AH34" s="69" t="str">
        <f t="shared" si="3"/>
        <v>J</v>
      </c>
      <c r="AI34" s="15" t="s">
        <v>136</v>
      </c>
    </row>
    <row r="35" spans="1:36" ht="12" customHeight="1" x14ac:dyDescent="0.2">
      <c r="A35" s="316" t="s">
        <v>131</v>
      </c>
      <c r="B35" s="317"/>
      <c r="C35" s="217"/>
      <c r="D35" s="319"/>
      <c r="E35" s="14">
        <v>6</v>
      </c>
      <c r="F35" s="301">
        <v>4</v>
      </c>
      <c r="G35" s="16">
        <v>2</v>
      </c>
      <c r="H35" s="327">
        <v>2</v>
      </c>
      <c r="I35" s="14">
        <v>69</v>
      </c>
      <c r="J35" s="301">
        <v>46</v>
      </c>
      <c r="K35" s="16">
        <v>23</v>
      </c>
      <c r="L35" s="304">
        <v>23</v>
      </c>
      <c r="M35" s="14" t="s">
        <v>120</v>
      </c>
      <c r="N35" s="16" t="s">
        <v>120</v>
      </c>
      <c r="O35" s="16" t="s">
        <v>120</v>
      </c>
      <c r="P35" s="323" t="s">
        <v>120</v>
      </c>
      <c r="Q35" s="340" t="s">
        <v>120</v>
      </c>
      <c r="R35" s="69" t="str">
        <f t="shared" si="0"/>
        <v>J</v>
      </c>
      <c r="S35" s="69" t="str">
        <f t="shared" si="1"/>
        <v>L</v>
      </c>
      <c r="T35" s="341" t="s">
        <v>137</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139</v>
      </c>
    </row>
    <row r="36" spans="1:36" ht="12" customHeight="1" x14ac:dyDescent="0.2">
      <c r="A36" s="519" t="s">
        <v>67</v>
      </c>
      <c r="B36" s="520"/>
      <c r="C36" s="217"/>
      <c r="D36" s="319"/>
      <c r="E36" s="14">
        <v>5</v>
      </c>
      <c r="F36" s="71">
        <v>5</v>
      </c>
      <c r="G36" s="16">
        <v>1</v>
      </c>
      <c r="H36" s="325">
        <v>0</v>
      </c>
      <c r="I36" s="81">
        <v>53.5</v>
      </c>
      <c r="J36" s="56">
        <v>57.5</v>
      </c>
      <c r="K36" s="57">
        <v>11.5</v>
      </c>
      <c r="L36" s="121">
        <v>0</v>
      </c>
      <c r="M36" s="263" t="s">
        <v>120</v>
      </c>
      <c r="N36" s="264" t="s">
        <v>120</v>
      </c>
      <c r="O36" s="264" t="s">
        <v>120</v>
      </c>
      <c r="P36" s="266" t="s">
        <v>120</v>
      </c>
      <c r="Q36" s="340" t="s">
        <v>120</v>
      </c>
      <c r="R36" s="69" t="str">
        <f t="shared" si="0"/>
        <v>J</v>
      </c>
      <c r="S36" s="69" t="str">
        <f t="shared" si="1"/>
        <v>J</v>
      </c>
      <c r="T36" s="15" t="s">
        <v>136</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550" t="s">
        <v>9</v>
      </c>
      <c r="B37" s="5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136</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139</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552" t="s">
        <v>28</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4"/>
    </row>
    <row r="40" spans="1:36" ht="15.75" hidden="1" customHeight="1" thickBot="1" x14ac:dyDescent="0.25">
      <c r="A40" s="555" t="s">
        <v>0</v>
      </c>
      <c r="B40" s="556"/>
      <c r="C40" s="559" t="s">
        <v>60</v>
      </c>
      <c r="D40" s="560"/>
      <c r="E40" s="560"/>
      <c r="F40" s="560"/>
      <c r="G40" s="560"/>
      <c r="H40" s="560"/>
      <c r="I40" s="560"/>
      <c r="J40" s="560"/>
      <c r="K40" s="560"/>
      <c r="L40" s="560"/>
      <c r="M40" s="560"/>
      <c r="N40" s="560"/>
      <c r="O40" s="560"/>
      <c r="P40" s="560"/>
      <c r="Q40" s="560"/>
      <c r="R40" s="560"/>
      <c r="S40" s="560"/>
      <c r="T40" s="561"/>
      <c r="U40" s="562" t="s">
        <v>61</v>
      </c>
      <c r="V40" s="563"/>
      <c r="W40" s="563"/>
      <c r="X40" s="563"/>
      <c r="Y40" s="563"/>
      <c r="Z40" s="563"/>
      <c r="AA40" s="563"/>
      <c r="AB40" s="563"/>
      <c r="AC40" s="563"/>
      <c r="AD40" s="563"/>
      <c r="AE40" s="563"/>
      <c r="AF40" s="563"/>
      <c r="AG40" s="563"/>
      <c r="AH40" s="563"/>
      <c r="AI40" s="564"/>
    </row>
    <row r="41" spans="1:36" ht="69" hidden="1" customHeight="1" thickBot="1" x14ac:dyDescent="0.25">
      <c r="A41" s="557"/>
      <c r="B41" s="55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519" t="s">
        <v>4</v>
      </c>
      <c r="B42" s="520"/>
      <c r="C42" s="217">
        <v>1</v>
      </c>
      <c r="D42" s="291">
        <v>0</v>
      </c>
      <c r="E42" s="14">
        <v>3</v>
      </c>
      <c r="F42" s="71">
        <v>2.65</v>
      </c>
      <c r="G42" s="16">
        <v>2</v>
      </c>
      <c r="H42" s="186">
        <v>3</v>
      </c>
      <c r="I42" s="81">
        <v>34.5</v>
      </c>
      <c r="J42" s="56">
        <v>30.5</v>
      </c>
      <c r="K42" s="57">
        <v>23</v>
      </c>
      <c r="L42" s="161">
        <v>34.5</v>
      </c>
      <c r="M42" s="150">
        <v>6</v>
      </c>
      <c r="N42" s="37">
        <v>6.7924528301886795</v>
      </c>
      <c r="O42" s="36">
        <v>3.6</v>
      </c>
      <c r="P42" s="124">
        <v>3.1858407079646014</v>
      </c>
      <c r="Q42" s="289" t="str">
        <f>IF(D42="","",IF(D42&gt;=C42,"J",IF(D42&lt;C42,"L")))</f>
        <v>L</v>
      </c>
      <c r="R42" s="184" t="str">
        <f>IF(J42="","",IF(J42&gt;=23,"J",IF(J42&lt;23,"L")))</f>
        <v>J</v>
      </c>
      <c r="S42" s="184" t="str">
        <f t="shared" ref="S42:S53" si="5">IF(J42="","",IF(J42&gt;=I42-8,"J",IF(J42&lt;I42-8,"L")))</f>
        <v>J</v>
      </c>
      <c r="T42" s="185" t="s">
        <v>137</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136</v>
      </c>
    </row>
    <row r="43" spans="1:36" ht="12" customHeight="1" x14ac:dyDescent="0.2">
      <c r="A43" s="519" t="s">
        <v>6</v>
      </c>
      <c r="B43" s="520"/>
      <c r="C43" s="217">
        <v>1</v>
      </c>
      <c r="D43" s="254">
        <v>1</v>
      </c>
      <c r="E43" s="14">
        <v>3</v>
      </c>
      <c r="F43" s="71">
        <v>3</v>
      </c>
      <c r="G43" s="16">
        <v>5</v>
      </c>
      <c r="H43" s="186">
        <v>4</v>
      </c>
      <c r="I43" s="81">
        <v>34.5</v>
      </c>
      <c r="J43" s="56">
        <v>34.5</v>
      </c>
      <c r="K43" s="57">
        <v>57.5</v>
      </c>
      <c r="L43" s="161">
        <v>46</v>
      </c>
      <c r="M43" s="150">
        <v>5.333333333333333</v>
      </c>
      <c r="N43" s="37">
        <v>5.333333333333333</v>
      </c>
      <c r="O43" s="36">
        <v>2</v>
      </c>
      <c r="P43" s="124">
        <v>2.2857142857142856</v>
      </c>
      <c r="Q43" s="126" t="str">
        <f>IF(D43="","",IF(D43&gt;=C43,"J",IF(D43&lt;C43,"L")))</f>
        <v>J</v>
      </c>
      <c r="R43" s="90" t="str">
        <f>IF(J43="","",IF(J43&gt;=23,"J",IF(J43&lt;23,"L")))</f>
        <v>J</v>
      </c>
      <c r="S43" s="69" t="str">
        <f t="shared" si="5"/>
        <v>J</v>
      </c>
      <c r="T43" s="15" t="s">
        <v>137</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136</v>
      </c>
    </row>
    <row r="44" spans="1:36" ht="12" customHeight="1" x14ac:dyDescent="0.2">
      <c r="A44" s="519" t="s">
        <v>7</v>
      </c>
      <c r="B44" s="520"/>
      <c r="C44" s="217">
        <v>1</v>
      </c>
      <c r="D44" s="254">
        <v>1</v>
      </c>
      <c r="E44" s="14">
        <v>3</v>
      </c>
      <c r="F44" s="71">
        <v>2</v>
      </c>
      <c r="G44" s="16">
        <v>2</v>
      </c>
      <c r="H44" s="186">
        <v>2</v>
      </c>
      <c r="I44" s="81">
        <v>34.5</v>
      </c>
      <c r="J44" s="56">
        <v>23</v>
      </c>
      <c r="K44" s="57">
        <v>23</v>
      </c>
      <c r="L44" s="161">
        <v>23</v>
      </c>
      <c r="M44" s="150">
        <v>6</v>
      </c>
      <c r="N44" s="37">
        <v>9</v>
      </c>
      <c r="O44" s="36">
        <v>3.6</v>
      </c>
      <c r="P44" s="124">
        <v>4.5</v>
      </c>
      <c r="Q44" s="126" t="str">
        <f>IF(D44="","",IF(D44&gt;=C44,"J",IF(D44&lt;C44,"L")))</f>
        <v>J</v>
      </c>
      <c r="R44" s="90" t="str">
        <f>IF(J44="","",IF(J44&gt;=23,"J",IF(J44&lt;23,"L")))</f>
        <v>J</v>
      </c>
      <c r="S44" s="69" t="str">
        <f t="shared" si="5"/>
        <v>L</v>
      </c>
      <c r="T44" s="15" t="s">
        <v>137</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136</v>
      </c>
    </row>
    <row r="45" spans="1:36" ht="12" customHeight="1" x14ac:dyDescent="0.2">
      <c r="A45" s="519" t="s">
        <v>11</v>
      </c>
      <c r="B45" s="520"/>
      <c r="C45" s="217">
        <v>1</v>
      </c>
      <c r="D45" s="254">
        <v>1</v>
      </c>
      <c r="E45" s="14">
        <v>4</v>
      </c>
      <c r="F45" s="71">
        <v>3</v>
      </c>
      <c r="G45" s="16">
        <v>4</v>
      </c>
      <c r="H45" s="186">
        <v>4</v>
      </c>
      <c r="I45" s="81">
        <v>46</v>
      </c>
      <c r="J45" s="56">
        <v>34.5</v>
      </c>
      <c r="K45" s="57">
        <v>46</v>
      </c>
      <c r="L45" s="161">
        <v>46</v>
      </c>
      <c r="M45" s="150">
        <v>7</v>
      </c>
      <c r="N45" s="37">
        <v>9.3333333333333339</v>
      </c>
      <c r="O45" s="36">
        <v>3.5</v>
      </c>
      <c r="P45" s="124">
        <v>4</v>
      </c>
      <c r="Q45" s="126" t="str">
        <f t="shared" si="4"/>
        <v>J</v>
      </c>
      <c r="R45" s="90" t="str">
        <f t="shared" si="0"/>
        <v>J</v>
      </c>
      <c r="S45" s="69" t="str">
        <f t="shared" si="5"/>
        <v>L</v>
      </c>
      <c r="T45" s="15" t="s">
        <v>137</v>
      </c>
      <c r="U45" s="14">
        <v>4</v>
      </c>
      <c r="V45" s="71">
        <v>4</v>
      </c>
      <c r="W45" s="16">
        <v>3</v>
      </c>
      <c r="X45" s="186">
        <v>2</v>
      </c>
      <c r="Y45" s="55">
        <v>46</v>
      </c>
      <c r="Z45" s="56">
        <v>46</v>
      </c>
      <c r="AA45" s="17">
        <v>34.5</v>
      </c>
      <c r="AB45" s="129">
        <v>23</v>
      </c>
      <c r="AC45" s="150">
        <v>7</v>
      </c>
      <c r="AD45" s="37">
        <v>7</v>
      </c>
      <c r="AE45" s="36">
        <v>4</v>
      </c>
      <c r="AF45" s="151">
        <v>4.666666666666667</v>
      </c>
      <c r="AG45" s="165" t="str">
        <f t="shared" si="6"/>
        <v>J</v>
      </c>
      <c r="AH45" s="69" t="str">
        <f t="shared" si="7"/>
        <v>J</v>
      </c>
      <c r="AI45" s="15" t="s">
        <v>137</v>
      </c>
    </row>
    <row r="46" spans="1:36" ht="12" customHeight="1" x14ac:dyDescent="0.2">
      <c r="A46" s="519" t="s">
        <v>10</v>
      </c>
      <c r="B46" s="520"/>
      <c r="C46" s="217">
        <v>2</v>
      </c>
      <c r="D46" s="254">
        <v>1</v>
      </c>
      <c r="E46" s="14">
        <v>5</v>
      </c>
      <c r="F46" s="71">
        <v>4.6500000000000004</v>
      </c>
      <c r="G46" s="16">
        <v>7</v>
      </c>
      <c r="H46" s="186">
        <v>5</v>
      </c>
      <c r="I46" s="81">
        <v>57.5</v>
      </c>
      <c r="J46" s="56">
        <v>53.5</v>
      </c>
      <c r="K46" s="57">
        <v>80.5</v>
      </c>
      <c r="L46" s="161">
        <v>57.5</v>
      </c>
      <c r="M46" s="150">
        <v>7.2</v>
      </c>
      <c r="N46" s="37">
        <v>7.7419354838709671</v>
      </c>
      <c r="O46" s="36">
        <v>3</v>
      </c>
      <c r="P46" s="124">
        <v>3.7305699481865284</v>
      </c>
      <c r="Q46" s="126" t="str">
        <f t="shared" si="4"/>
        <v>L</v>
      </c>
      <c r="R46" s="90" t="str">
        <f t="shared" si="0"/>
        <v>J</v>
      </c>
      <c r="S46" s="69" t="str">
        <f t="shared" si="5"/>
        <v>J</v>
      </c>
      <c r="T46" s="15" t="s">
        <v>137</v>
      </c>
      <c r="U46" s="14">
        <v>5</v>
      </c>
      <c r="V46" s="71">
        <v>4</v>
      </c>
      <c r="W46" s="16">
        <v>4</v>
      </c>
      <c r="X46" s="186">
        <v>5</v>
      </c>
      <c r="Y46" s="55">
        <v>57.5</v>
      </c>
      <c r="Z46" s="56">
        <v>46</v>
      </c>
      <c r="AA46" s="17">
        <v>46</v>
      </c>
      <c r="AB46" s="129">
        <v>57.5</v>
      </c>
      <c r="AC46" s="150">
        <v>7.2</v>
      </c>
      <c r="AD46" s="37">
        <v>9</v>
      </c>
      <c r="AE46" s="36">
        <v>4</v>
      </c>
      <c r="AF46" s="151">
        <v>4</v>
      </c>
      <c r="AG46" s="165" t="str">
        <f t="shared" si="6"/>
        <v>J</v>
      </c>
      <c r="AH46" s="69" t="str">
        <f t="shared" si="7"/>
        <v>L</v>
      </c>
      <c r="AI46" s="15" t="s">
        <v>136</v>
      </c>
    </row>
    <row r="47" spans="1:36" ht="12" customHeight="1" x14ac:dyDescent="0.2">
      <c r="A47" s="519" t="s">
        <v>13</v>
      </c>
      <c r="B47" s="520"/>
      <c r="C47" s="217">
        <v>1</v>
      </c>
      <c r="D47" s="254">
        <v>1</v>
      </c>
      <c r="E47" s="14">
        <v>6</v>
      </c>
      <c r="F47" s="71">
        <v>6</v>
      </c>
      <c r="G47" s="16">
        <v>3</v>
      </c>
      <c r="H47" s="186">
        <v>3</v>
      </c>
      <c r="I47" s="81">
        <v>69</v>
      </c>
      <c r="J47" s="56">
        <v>69</v>
      </c>
      <c r="K47" s="57">
        <v>34.5</v>
      </c>
      <c r="L47" s="161">
        <v>34.5</v>
      </c>
      <c r="M47" s="150">
        <v>4.5</v>
      </c>
      <c r="N47" s="72">
        <v>4.5</v>
      </c>
      <c r="O47" s="36">
        <v>3</v>
      </c>
      <c r="P47" s="244">
        <v>3</v>
      </c>
      <c r="Q47" s="126" t="str">
        <f t="shared" si="4"/>
        <v>J</v>
      </c>
      <c r="R47" s="90" t="str">
        <f t="shared" si="0"/>
        <v>J</v>
      </c>
      <c r="S47" s="69" t="str">
        <f t="shared" si="5"/>
        <v>J</v>
      </c>
      <c r="T47" s="15" t="s">
        <v>136</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137</v>
      </c>
    </row>
    <row r="48" spans="1:36" ht="12" customHeight="1" x14ac:dyDescent="0.2">
      <c r="A48" s="519" t="s">
        <v>123</v>
      </c>
      <c r="B48" s="520"/>
      <c r="C48" s="217">
        <v>1</v>
      </c>
      <c r="D48" s="254">
        <v>0</v>
      </c>
      <c r="E48" s="14">
        <v>6</v>
      </c>
      <c r="F48" s="71">
        <v>4</v>
      </c>
      <c r="G48" s="16">
        <v>4</v>
      </c>
      <c r="H48" s="186">
        <v>4</v>
      </c>
      <c r="I48" s="81">
        <v>69</v>
      </c>
      <c r="J48" s="56">
        <v>46</v>
      </c>
      <c r="K48" s="57">
        <v>46</v>
      </c>
      <c r="L48" s="161">
        <v>46</v>
      </c>
      <c r="M48" s="150">
        <v>6.166666666666667</v>
      </c>
      <c r="N48" s="37">
        <v>9.25</v>
      </c>
      <c r="O48" s="36">
        <v>3.7</v>
      </c>
      <c r="P48" s="124">
        <v>4.625</v>
      </c>
      <c r="Q48" s="126" t="str">
        <f t="shared" si="4"/>
        <v>L</v>
      </c>
      <c r="R48" s="90" t="str">
        <f t="shared" si="0"/>
        <v>J</v>
      </c>
      <c r="S48" s="69" t="str">
        <f t="shared" si="5"/>
        <v>L</v>
      </c>
      <c r="T48" s="15" t="s">
        <v>137</v>
      </c>
      <c r="U48" s="14">
        <v>6</v>
      </c>
      <c r="V48" s="71">
        <v>5</v>
      </c>
      <c r="W48" s="16">
        <v>2</v>
      </c>
      <c r="X48" s="186">
        <v>2</v>
      </c>
      <c r="Y48" s="55">
        <v>69</v>
      </c>
      <c r="Z48" s="56">
        <v>57.5</v>
      </c>
      <c r="AA48" s="17">
        <v>23</v>
      </c>
      <c r="AB48" s="129">
        <v>23</v>
      </c>
      <c r="AC48" s="150">
        <v>6.166666666666667</v>
      </c>
      <c r="AD48" s="37">
        <v>7.4</v>
      </c>
      <c r="AE48" s="36">
        <v>4.625</v>
      </c>
      <c r="AF48" s="151">
        <v>5.2857142857142856</v>
      </c>
      <c r="AG48" s="165" t="str">
        <f t="shared" si="6"/>
        <v>J</v>
      </c>
      <c r="AH48" s="69" t="str">
        <f t="shared" si="7"/>
        <v>L</v>
      </c>
      <c r="AI48" s="15" t="s">
        <v>136</v>
      </c>
    </row>
    <row r="49" spans="1:35" ht="12" customHeight="1" x14ac:dyDescent="0.2">
      <c r="A49" s="519" t="s">
        <v>12</v>
      </c>
      <c r="B49" s="520"/>
      <c r="C49" s="217">
        <v>1</v>
      </c>
      <c r="D49" s="254">
        <v>1</v>
      </c>
      <c r="E49" s="14">
        <v>3</v>
      </c>
      <c r="F49" s="71">
        <v>2</v>
      </c>
      <c r="G49" s="16">
        <v>2</v>
      </c>
      <c r="H49" s="186">
        <v>2</v>
      </c>
      <c r="I49" s="81">
        <v>34.5</v>
      </c>
      <c r="J49" s="56">
        <v>23</v>
      </c>
      <c r="K49" s="57">
        <v>23</v>
      </c>
      <c r="L49" s="161">
        <v>23</v>
      </c>
      <c r="M49" s="150">
        <v>6.666666666666667</v>
      </c>
      <c r="N49" s="72">
        <v>10</v>
      </c>
      <c r="O49" s="36">
        <v>4</v>
      </c>
      <c r="P49" s="244">
        <v>5</v>
      </c>
      <c r="Q49" s="126" t="str">
        <f t="shared" si="4"/>
        <v>J</v>
      </c>
      <c r="R49" s="90" t="str">
        <f t="shared" si="0"/>
        <v>J</v>
      </c>
      <c r="S49" s="69" t="str">
        <f t="shared" si="5"/>
        <v>L</v>
      </c>
      <c r="T49" s="15" t="s">
        <v>137</v>
      </c>
      <c r="U49" s="14">
        <v>3</v>
      </c>
      <c r="V49" s="71">
        <v>2</v>
      </c>
      <c r="W49" s="16">
        <v>1</v>
      </c>
      <c r="X49" s="186">
        <v>2</v>
      </c>
      <c r="Y49" s="55">
        <v>34.5</v>
      </c>
      <c r="Z49" s="56">
        <v>23</v>
      </c>
      <c r="AA49" s="17">
        <v>11.5</v>
      </c>
      <c r="AB49" s="129">
        <v>23</v>
      </c>
      <c r="AC49" s="150">
        <v>6.666666666666667</v>
      </c>
      <c r="AD49" s="72">
        <v>10</v>
      </c>
      <c r="AE49" s="36">
        <v>5</v>
      </c>
      <c r="AF49" s="187">
        <v>5</v>
      </c>
      <c r="AG49" s="165" t="str">
        <f t="shared" si="6"/>
        <v>J</v>
      </c>
      <c r="AH49" s="69" t="str">
        <f t="shared" si="7"/>
        <v>L</v>
      </c>
      <c r="AI49" s="15" t="s">
        <v>137</v>
      </c>
    </row>
    <row r="50" spans="1:35" ht="12" customHeight="1" x14ac:dyDescent="0.2">
      <c r="A50" s="548" t="s">
        <v>118</v>
      </c>
      <c r="B50" s="549"/>
      <c r="C50" s="217">
        <v>1</v>
      </c>
      <c r="D50" s="254">
        <v>1</v>
      </c>
      <c r="E50" s="14">
        <v>2</v>
      </c>
      <c r="F50" s="71">
        <v>2</v>
      </c>
      <c r="G50" s="16">
        <v>2</v>
      </c>
      <c r="H50" s="186">
        <v>2</v>
      </c>
      <c r="I50" s="81">
        <v>23</v>
      </c>
      <c r="J50" s="56">
        <v>23</v>
      </c>
      <c r="K50" s="57">
        <v>23</v>
      </c>
      <c r="L50" s="161">
        <v>23</v>
      </c>
      <c r="M50" s="150">
        <v>6</v>
      </c>
      <c r="N50" s="37">
        <v>6</v>
      </c>
      <c r="O50" s="36">
        <v>3</v>
      </c>
      <c r="P50" s="124">
        <v>3</v>
      </c>
      <c r="Q50" s="126" t="str">
        <f t="shared" si="4"/>
        <v>J</v>
      </c>
      <c r="R50" s="90" t="str">
        <f t="shared" si="0"/>
        <v>J</v>
      </c>
      <c r="S50" s="69" t="str">
        <f t="shared" si="5"/>
        <v>J</v>
      </c>
      <c r="T50" s="15" t="s">
        <v>136</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136</v>
      </c>
    </row>
    <row r="51" spans="1:35" ht="12" customHeight="1" x14ac:dyDescent="0.2">
      <c r="A51" s="519" t="s">
        <v>127</v>
      </c>
      <c r="B51" s="520"/>
      <c r="C51" s="217">
        <v>2</v>
      </c>
      <c r="D51" s="254">
        <v>1</v>
      </c>
      <c r="E51" s="14">
        <v>4</v>
      </c>
      <c r="F51" s="71">
        <v>3</v>
      </c>
      <c r="G51" s="16">
        <v>4</v>
      </c>
      <c r="H51" s="186">
        <v>4</v>
      </c>
      <c r="I51" s="81">
        <v>46</v>
      </c>
      <c r="J51" s="56">
        <v>34.5</v>
      </c>
      <c r="K51" s="57">
        <v>46</v>
      </c>
      <c r="L51" s="161">
        <v>46</v>
      </c>
      <c r="M51" s="150">
        <v>6</v>
      </c>
      <c r="N51" s="37">
        <v>8</v>
      </c>
      <c r="O51" s="36">
        <v>3</v>
      </c>
      <c r="P51" s="124">
        <v>3.4285714285714284</v>
      </c>
      <c r="Q51" s="126" t="str">
        <f t="shared" si="4"/>
        <v>L</v>
      </c>
      <c r="R51" s="90" t="str">
        <f t="shared" si="0"/>
        <v>J</v>
      </c>
      <c r="S51" s="69" t="str">
        <f t="shared" si="5"/>
        <v>L</v>
      </c>
      <c r="T51" s="15" t="s">
        <v>137</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136</v>
      </c>
    </row>
    <row r="52" spans="1:35" ht="12" customHeight="1" x14ac:dyDescent="0.2">
      <c r="A52" s="546" t="s">
        <v>14</v>
      </c>
      <c r="B52" s="547"/>
      <c r="C52" s="217">
        <v>1</v>
      </c>
      <c r="D52" s="254">
        <v>1</v>
      </c>
      <c r="E52" s="14">
        <v>7</v>
      </c>
      <c r="F52" s="71">
        <v>6</v>
      </c>
      <c r="G52" s="16">
        <v>4</v>
      </c>
      <c r="H52" s="186">
        <v>4</v>
      </c>
      <c r="I52" s="81">
        <v>76.5</v>
      </c>
      <c r="J52" s="56">
        <v>69</v>
      </c>
      <c r="K52" s="57">
        <v>46</v>
      </c>
      <c r="L52" s="161">
        <v>46</v>
      </c>
      <c r="M52" s="150">
        <v>4.9624060150375939</v>
      </c>
      <c r="N52" s="72">
        <v>5.5</v>
      </c>
      <c r="O52" s="36">
        <v>3.0985915492957745</v>
      </c>
      <c r="P52" s="244">
        <v>3.3</v>
      </c>
      <c r="Q52" s="126" t="str">
        <f t="shared" si="4"/>
        <v>J</v>
      </c>
      <c r="R52" s="90" t="str">
        <f t="shared" si="0"/>
        <v>J</v>
      </c>
      <c r="S52" s="69" t="str">
        <f t="shared" si="5"/>
        <v>J</v>
      </c>
      <c r="T52" s="15" t="s">
        <v>137</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136</v>
      </c>
    </row>
    <row r="53" spans="1:35" ht="12" hidden="1" customHeight="1" thickBot="1" x14ac:dyDescent="0.25">
      <c r="A53" s="527" t="s">
        <v>122</v>
      </c>
      <c r="B53" s="528"/>
      <c r="C53" s="218">
        <v>0</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J</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07" t="s">
        <v>15</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9"/>
    </row>
    <row r="56" spans="1:35" ht="15.75" customHeight="1" thickBot="1" x14ac:dyDescent="0.25">
      <c r="A56" s="521" t="s">
        <v>0</v>
      </c>
      <c r="B56" s="522"/>
      <c r="C56" s="501" t="s">
        <v>60</v>
      </c>
      <c r="D56" s="502"/>
      <c r="E56" s="502"/>
      <c r="F56" s="502"/>
      <c r="G56" s="502"/>
      <c r="H56" s="502"/>
      <c r="I56" s="502"/>
      <c r="J56" s="502"/>
      <c r="K56" s="502"/>
      <c r="L56" s="502"/>
      <c r="M56" s="502"/>
      <c r="N56" s="502"/>
      <c r="O56" s="502"/>
      <c r="P56" s="502"/>
      <c r="Q56" s="502"/>
      <c r="R56" s="502"/>
      <c r="S56" s="502"/>
      <c r="T56" s="503"/>
      <c r="U56" s="504" t="s">
        <v>61</v>
      </c>
      <c r="V56" s="505"/>
      <c r="W56" s="505"/>
      <c r="X56" s="505"/>
      <c r="Y56" s="505"/>
      <c r="Z56" s="505"/>
      <c r="AA56" s="505"/>
      <c r="AB56" s="505"/>
      <c r="AC56" s="505"/>
      <c r="AD56" s="505"/>
      <c r="AE56" s="505"/>
      <c r="AF56" s="505"/>
      <c r="AG56" s="505"/>
      <c r="AH56" s="505"/>
      <c r="AI56" s="506"/>
    </row>
    <row r="57" spans="1:35" ht="69" customHeight="1" thickBot="1" x14ac:dyDescent="0.25">
      <c r="A57" s="523"/>
      <c r="B57" s="524"/>
      <c r="C57" s="135" t="s">
        <v>125</v>
      </c>
      <c r="D57" s="135" t="s">
        <v>126</v>
      </c>
      <c r="E57" s="93" t="s">
        <v>101</v>
      </c>
      <c r="F57" s="94" t="s">
        <v>102</v>
      </c>
      <c r="G57" s="94" t="s">
        <v>103</v>
      </c>
      <c r="H57" s="131" t="s">
        <v>104</v>
      </c>
      <c r="I57" s="93" t="s">
        <v>105</v>
      </c>
      <c r="J57" s="94" t="s">
        <v>106</v>
      </c>
      <c r="K57" s="94" t="s">
        <v>107</v>
      </c>
      <c r="L57" s="137" t="s">
        <v>108</v>
      </c>
      <c r="M57" s="93" t="s">
        <v>62</v>
      </c>
      <c r="N57" s="94" t="s">
        <v>63</v>
      </c>
      <c r="O57" s="94" t="s">
        <v>64</v>
      </c>
      <c r="P57" s="137" t="s">
        <v>65</v>
      </c>
      <c r="Q57" s="292"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585" t="s">
        <v>16</v>
      </c>
      <c r="B58" s="586"/>
      <c r="C58" s="219"/>
      <c r="D58" s="227"/>
      <c r="E58" s="87">
        <v>3</v>
      </c>
      <c r="F58" s="88">
        <v>2</v>
      </c>
      <c r="G58" s="89">
        <v>2</v>
      </c>
      <c r="H58" s="132">
        <v>1</v>
      </c>
      <c r="I58" s="120">
        <v>34.5</v>
      </c>
      <c r="J58" s="53">
        <v>23</v>
      </c>
      <c r="K58" s="54">
        <v>23</v>
      </c>
      <c r="L58" s="290">
        <v>11.5</v>
      </c>
      <c r="M58" s="146">
        <v>4.666666666666667</v>
      </c>
      <c r="N58" s="39">
        <v>7</v>
      </c>
      <c r="O58" s="38">
        <v>2.8</v>
      </c>
      <c r="P58" s="147">
        <v>4.666666666666667</v>
      </c>
      <c r="Q58" s="293" t="s">
        <v>120</v>
      </c>
      <c r="R58" s="90" t="str">
        <f>IF(J58="","",IF(E58=0,"J",IF(J58&gt;=23,"J",IF(J58&lt;23,"L"))))</f>
        <v>J</v>
      </c>
      <c r="S58" s="90" t="str">
        <f>IF(J58="","",IF(J58&gt;=I58-8,"J",IF(J58&lt;I58-8,"L")))</f>
        <v>L</v>
      </c>
      <c r="T58" s="262" t="s">
        <v>136</v>
      </c>
      <c r="U58" s="87">
        <v>2</v>
      </c>
      <c r="V58" s="88">
        <v>2</v>
      </c>
      <c r="W58" s="89">
        <v>1</v>
      </c>
      <c r="X58" s="132">
        <v>1</v>
      </c>
      <c r="Y58" s="247">
        <v>23</v>
      </c>
      <c r="Z58" s="260">
        <v>23</v>
      </c>
      <c r="AA58" s="248">
        <v>11.5</v>
      </c>
      <c r="AB58" s="261">
        <v>11.5</v>
      </c>
      <c r="AC58" s="118">
        <v>7</v>
      </c>
      <c r="AD58" s="39">
        <v>7</v>
      </c>
      <c r="AE58" s="38">
        <v>4.666666666666667</v>
      </c>
      <c r="AF58" s="123">
        <v>4.666666666666667</v>
      </c>
      <c r="AG58" s="125" t="str">
        <f>IF(Z58="","",IF(U58=0,"J",IF(Z58&gt;=23,"J",IF(Z58&lt;23,"L"))))</f>
        <v>J</v>
      </c>
      <c r="AH58" s="90" t="str">
        <f>IF(Z58="","",IF(Z58&gt;=Y58-8,"J",IF(Z58&lt;Y58-8,"L")))</f>
        <v>J</v>
      </c>
      <c r="AI58" s="68" t="s">
        <v>136</v>
      </c>
    </row>
    <row r="59" spans="1:35" ht="12" customHeight="1" x14ac:dyDescent="0.2">
      <c r="A59" s="519" t="s">
        <v>17</v>
      </c>
      <c r="B59" s="520"/>
      <c r="C59" s="220">
        <v>1</v>
      </c>
      <c r="D59" s="228">
        <v>1</v>
      </c>
      <c r="E59" s="62">
        <v>4</v>
      </c>
      <c r="F59" s="63">
        <v>2</v>
      </c>
      <c r="G59" s="64">
        <v>3</v>
      </c>
      <c r="H59" s="133">
        <v>2</v>
      </c>
      <c r="I59" s="81">
        <v>46</v>
      </c>
      <c r="J59" s="56">
        <v>23</v>
      </c>
      <c r="K59" s="57">
        <v>34.5</v>
      </c>
      <c r="L59" s="121">
        <v>23</v>
      </c>
      <c r="M59" s="150">
        <v>7</v>
      </c>
      <c r="N59" s="37">
        <v>14</v>
      </c>
      <c r="O59" s="36">
        <v>4</v>
      </c>
      <c r="P59" s="151">
        <v>7</v>
      </c>
      <c r="Q59" s="165" t="str">
        <f t="shared" ref="Q59:Q66" si="8">IF(D59="","",IF(D59&gt;=C59,"J",IF(D59&lt;C59,"L")))</f>
        <v>J</v>
      </c>
      <c r="R59" s="90" t="str">
        <f t="shared" ref="R59:R66" si="9">IF(J59="","",IF(J59&gt;=23,"J",IF(J59&lt;23,"L")))</f>
        <v>J</v>
      </c>
      <c r="S59" s="69" t="str">
        <f t="shared" ref="S59:S65" si="10">IF(J59="","",IF(J59&gt;=I59-8,"J",IF(J59&lt;I59-8,"L")))</f>
        <v>L</v>
      </c>
      <c r="T59" s="15" t="s">
        <v>136</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136</v>
      </c>
    </row>
    <row r="60" spans="1:35" ht="12" customHeight="1" thickBot="1" x14ac:dyDescent="0.25">
      <c r="A60" s="519" t="s">
        <v>21</v>
      </c>
      <c r="B60" s="520"/>
      <c r="C60" s="220">
        <v>1</v>
      </c>
      <c r="D60" s="228">
        <v>0</v>
      </c>
      <c r="E60" s="62">
        <v>3</v>
      </c>
      <c r="F60" s="63">
        <v>3</v>
      </c>
      <c r="G60" s="64">
        <v>2</v>
      </c>
      <c r="H60" s="133">
        <v>2</v>
      </c>
      <c r="I60" s="81">
        <v>34.5</v>
      </c>
      <c r="J60" s="56">
        <v>34.5</v>
      </c>
      <c r="K60" s="57">
        <v>23</v>
      </c>
      <c r="L60" s="121">
        <v>23</v>
      </c>
      <c r="M60" s="150">
        <v>7.333333333333333</v>
      </c>
      <c r="N60" s="37">
        <v>7.333333333333333</v>
      </c>
      <c r="O60" s="36">
        <v>4.4000000000000004</v>
      </c>
      <c r="P60" s="151">
        <v>4.4000000000000004</v>
      </c>
      <c r="Q60" s="165" t="str">
        <f t="shared" si="8"/>
        <v>L</v>
      </c>
      <c r="R60" s="90" t="str">
        <f t="shared" si="9"/>
        <v>J</v>
      </c>
      <c r="S60" s="69" t="str">
        <f>IF(J60="","",IF(J60&gt;=I60-8,"J",IF(J60&lt;I60-8,"L")))</f>
        <v>J</v>
      </c>
      <c r="T60" s="15" t="s">
        <v>136</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136</v>
      </c>
    </row>
    <row r="61" spans="1:35" ht="12" customHeight="1" x14ac:dyDescent="0.2">
      <c r="A61" s="565" t="s">
        <v>52</v>
      </c>
      <c r="B61" s="566"/>
      <c r="C61" s="220">
        <v>1</v>
      </c>
      <c r="D61" s="228">
        <v>1</v>
      </c>
      <c r="E61" s="62">
        <v>4</v>
      </c>
      <c r="F61" s="63">
        <v>3</v>
      </c>
      <c r="G61" s="64">
        <v>4</v>
      </c>
      <c r="H61" s="157">
        <v>4</v>
      </c>
      <c r="I61" s="55">
        <v>46</v>
      </c>
      <c r="J61" s="56">
        <v>34.5</v>
      </c>
      <c r="K61" s="57">
        <v>46</v>
      </c>
      <c r="L61" s="161">
        <v>46</v>
      </c>
      <c r="M61" s="150">
        <v>8.25</v>
      </c>
      <c r="N61" s="37">
        <v>11</v>
      </c>
      <c r="O61" s="36">
        <v>4.125</v>
      </c>
      <c r="P61" s="151">
        <v>4.7142857142857144</v>
      </c>
      <c r="Q61" s="249" t="str">
        <f>IF(D61="","",IF(D61&gt;=C61,"J",IF(D61&lt;C61,"L")))</f>
        <v>J</v>
      </c>
      <c r="R61" s="90" t="str">
        <f>IF(J61="","",IF(J61&gt;=23,"J",IF(J61&lt;23,"L")))</f>
        <v>J</v>
      </c>
      <c r="S61" s="69" t="str">
        <f>IF(J61="","",IF(J61&gt;=I61-8,"J",IF(J61&lt;I61-8,"L")))</f>
        <v>L</v>
      </c>
      <c r="T61" s="15" t="s">
        <v>137</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136</v>
      </c>
    </row>
    <row r="62" spans="1:35" ht="12" customHeight="1" x14ac:dyDescent="0.2">
      <c r="A62" s="519" t="s">
        <v>19</v>
      </c>
      <c r="B62" s="520"/>
      <c r="C62" s="220">
        <v>1</v>
      </c>
      <c r="D62" s="228">
        <v>1</v>
      </c>
      <c r="E62" s="62">
        <v>2</v>
      </c>
      <c r="F62" s="63">
        <v>1</v>
      </c>
      <c r="G62" s="64">
        <v>2</v>
      </c>
      <c r="H62" s="133">
        <v>1</v>
      </c>
      <c r="I62" s="81">
        <v>23</v>
      </c>
      <c r="J62" s="56">
        <v>11.5</v>
      </c>
      <c r="K62" s="57">
        <v>23</v>
      </c>
      <c r="L62" s="121">
        <v>11.5</v>
      </c>
      <c r="M62" s="150">
        <v>6.5</v>
      </c>
      <c r="N62" s="37">
        <v>13</v>
      </c>
      <c r="O62" s="36">
        <v>3.25</v>
      </c>
      <c r="P62" s="151">
        <v>6.5</v>
      </c>
      <c r="Q62" s="165" t="str">
        <f t="shared" si="8"/>
        <v>J</v>
      </c>
      <c r="R62" s="90" t="str">
        <f t="shared" si="9"/>
        <v>L</v>
      </c>
      <c r="S62" s="69" t="str">
        <f>IF(J62="","",IF(J62&gt;=I62-8,"J",IF(J62&lt;I62-8,"L")))</f>
        <v>L</v>
      </c>
      <c r="T62" s="15" t="s">
        <v>137</v>
      </c>
      <c r="U62" s="62">
        <v>2</v>
      </c>
      <c r="V62" s="63">
        <v>1</v>
      </c>
      <c r="W62" s="64">
        <v>1</v>
      </c>
      <c r="X62" s="133">
        <v>1</v>
      </c>
      <c r="Y62" s="81">
        <v>23</v>
      </c>
      <c r="Z62" s="56">
        <v>11.5</v>
      </c>
      <c r="AA62" s="17">
        <v>11.5</v>
      </c>
      <c r="AB62" s="129">
        <v>11.5</v>
      </c>
      <c r="AC62" s="119">
        <v>6.5</v>
      </c>
      <c r="AD62" s="37">
        <v>13</v>
      </c>
      <c r="AE62" s="36">
        <v>4.333333333333333</v>
      </c>
      <c r="AF62" s="124">
        <v>6.5</v>
      </c>
      <c r="AG62" s="126" t="str">
        <f>IF(Z62="","",IF(Z62&gt;=23,"J",IF(Z62&lt;23,"L")))</f>
        <v>L</v>
      </c>
      <c r="AH62" s="69" t="str">
        <f>IF(Z62="","",IF(Z62&gt;=Y62-8,"J",IF(Z62&lt;Y62-8,"L")))</f>
        <v>L</v>
      </c>
      <c r="AI62" s="15" t="s">
        <v>137</v>
      </c>
    </row>
    <row r="63" spans="1:35" ht="12" customHeight="1" x14ac:dyDescent="0.2">
      <c r="A63" s="519" t="s">
        <v>22</v>
      </c>
      <c r="B63" s="520"/>
      <c r="C63" s="220">
        <v>1</v>
      </c>
      <c r="D63" s="228">
        <v>0</v>
      </c>
      <c r="E63" s="62">
        <v>2</v>
      </c>
      <c r="F63" s="63">
        <v>3</v>
      </c>
      <c r="G63" s="64">
        <v>2</v>
      </c>
      <c r="H63" s="133">
        <v>1</v>
      </c>
      <c r="I63" s="81">
        <v>23</v>
      </c>
      <c r="J63" s="56">
        <v>34.5</v>
      </c>
      <c r="K63" s="57">
        <v>23</v>
      </c>
      <c r="L63" s="121">
        <v>11.5</v>
      </c>
      <c r="M63" s="150">
        <v>8</v>
      </c>
      <c r="N63" s="37">
        <v>5.333333333333333</v>
      </c>
      <c r="O63" s="36">
        <v>4</v>
      </c>
      <c r="P63" s="151">
        <v>4</v>
      </c>
      <c r="Q63" s="165" t="str">
        <f t="shared" si="8"/>
        <v>L</v>
      </c>
      <c r="R63" s="90" t="str">
        <f t="shared" si="9"/>
        <v>J</v>
      </c>
      <c r="S63" s="69" t="str">
        <f>IF(J63="","",IF(J63&gt;=I63-8,"J",IF(J63&lt;I63-8,"L")))</f>
        <v>J</v>
      </c>
      <c r="T63" s="15" t="s">
        <v>136</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136</v>
      </c>
    </row>
    <row r="64" spans="1:35" ht="12" customHeight="1" x14ac:dyDescent="0.2">
      <c r="A64" s="519" t="s">
        <v>18</v>
      </c>
      <c r="B64" s="520"/>
      <c r="C64" s="220">
        <v>1</v>
      </c>
      <c r="D64" s="228">
        <v>1</v>
      </c>
      <c r="E64" s="62">
        <v>6</v>
      </c>
      <c r="F64" s="63">
        <v>4</v>
      </c>
      <c r="G64" s="64">
        <v>4</v>
      </c>
      <c r="H64" s="133">
        <v>3</v>
      </c>
      <c r="I64" s="81">
        <v>69</v>
      </c>
      <c r="J64" s="56">
        <v>46</v>
      </c>
      <c r="K64" s="57">
        <v>46</v>
      </c>
      <c r="L64" s="121">
        <v>34.5</v>
      </c>
      <c r="M64" s="150">
        <v>6.166666666666667</v>
      </c>
      <c r="N64" s="37">
        <v>9.25</v>
      </c>
      <c r="O64" s="36">
        <v>3.7</v>
      </c>
      <c r="P64" s="151">
        <v>5.2857142857142856</v>
      </c>
      <c r="Q64" s="165" t="str">
        <f t="shared" si="8"/>
        <v>J</v>
      </c>
      <c r="R64" s="90" t="str">
        <f t="shared" si="9"/>
        <v>J</v>
      </c>
      <c r="S64" s="69" t="str">
        <f t="shared" si="10"/>
        <v>L</v>
      </c>
      <c r="T64" s="15" t="s">
        <v>137</v>
      </c>
      <c r="U64" s="62">
        <v>5</v>
      </c>
      <c r="V64" s="63">
        <v>3</v>
      </c>
      <c r="W64" s="64">
        <v>3</v>
      </c>
      <c r="X64" s="133">
        <v>3</v>
      </c>
      <c r="Y64" s="81">
        <v>57.5</v>
      </c>
      <c r="Z64" s="56">
        <v>34.5</v>
      </c>
      <c r="AA64" s="17">
        <v>34.5</v>
      </c>
      <c r="AB64" s="129">
        <v>34.5</v>
      </c>
      <c r="AC64" s="119">
        <v>7.4</v>
      </c>
      <c r="AD64" s="37">
        <v>12.333333333333334</v>
      </c>
      <c r="AE64" s="36">
        <v>4.625</v>
      </c>
      <c r="AF64" s="124">
        <v>6.166666666666667</v>
      </c>
      <c r="AG64" s="126" t="str">
        <f t="shared" si="11"/>
        <v>J</v>
      </c>
      <c r="AH64" s="69" t="str">
        <f t="shared" si="12"/>
        <v>L</v>
      </c>
      <c r="AI64" s="15" t="s">
        <v>137</v>
      </c>
    </row>
    <row r="65" spans="1:35" ht="12" customHeight="1" x14ac:dyDescent="0.2">
      <c r="A65" s="519" t="s">
        <v>20</v>
      </c>
      <c r="B65" s="520"/>
      <c r="C65" s="220">
        <v>1</v>
      </c>
      <c r="D65" s="228">
        <v>1</v>
      </c>
      <c r="E65" s="62">
        <v>4</v>
      </c>
      <c r="F65" s="63">
        <v>4</v>
      </c>
      <c r="G65" s="64">
        <v>4</v>
      </c>
      <c r="H65" s="133">
        <v>4</v>
      </c>
      <c r="I65" s="81">
        <v>46</v>
      </c>
      <c r="J65" s="56">
        <v>46</v>
      </c>
      <c r="K65" s="57">
        <v>46</v>
      </c>
      <c r="L65" s="121">
        <v>46</v>
      </c>
      <c r="M65" s="150">
        <v>7.25</v>
      </c>
      <c r="N65" s="37">
        <v>7.25</v>
      </c>
      <c r="O65" s="36">
        <v>3.625</v>
      </c>
      <c r="P65" s="151">
        <v>3.625</v>
      </c>
      <c r="Q65" s="165" t="str">
        <f t="shared" si="8"/>
        <v>J</v>
      </c>
      <c r="R65" s="90" t="str">
        <f t="shared" si="9"/>
        <v>J</v>
      </c>
      <c r="S65" s="69" t="str">
        <f t="shared" si="10"/>
        <v>J</v>
      </c>
      <c r="T65" s="15" t="s">
        <v>136</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137</v>
      </c>
    </row>
    <row r="66" spans="1:35" ht="12" customHeight="1" x14ac:dyDescent="0.2">
      <c r="A66" s="583" t="s">
        <v>68</v>
      </c>
      <c r="B66" s="584"/>
      <c r="C66" s="221">
        <v>1</v>
      </c>
      <c r="D66" s="229">
        <v>1</v>
      </c>
      <c r="E66" s="191">
        <v>12</v>
      </c>
      <c r="F66" s="192">
        <v>12</v>
      </c>
      <c r="G66" s="193">
        <v>1</v>
      </c>
      <c r="H66" s="194">
        <v>1</v>
      </c>
      <c r="I66" s="195">
        <v>138</v>
      </c>
      <c r="J66" s="196">
        <v>138</v>
      </c>
      <c r="K66" s="197">
        <v>11.5</v>
      </c>
      <c r="L66" s="198">
        <v>11.5</v>
      </c>
      <c r="M66" s="294" t="s">
        <v>120</v>
      </c>
      <c r="N66" s="200" t="s">
        <v>120</v>
      </c>
      <c r="O66" s="200" t="s">
        <v>120</v>
      </c>
      <c r="P66" s="295" t="s">
        <v>120</v>
      </c>
      <c r="Q66" s="165" t="str">
        <f t="shared" si="8"/>
        <v>J</v>
      </c>
      <c r="R66" s="90" t="str">
        <f t="shared" si="9"/>
        <v>J</v>
      </c>
      <c r="S66" s="206" t="str">
        <f>IF(J66="","",IF(J66&gt;=I66-8,"J",IF(J66&lt;I66-8,"L")))</f>
        <v>J</v>
      </c>
      <c r="T66" s="202" t="s">
        <v>136</v>
      </c>
      <c r="U66" s="191">
        <v>11</v>
      </c>
      <c r="V66" s="192">
        <v>11</v>
      </c>
      <c r="W66" s="193">
        <v>1</v>
      </c>
      <c r="X66" s="194">
        <v>1</v>
      </c>
      <c r="Y66" s="195">
        <v>126.5</v>
      </c>
      <c r="Z66" s="196">
        <v>126.5</v>
      </c>
      <c r="AA66" s="203">
        <v>11.5</v>
      </c>
      <c r="AB66" s="204">
        <v>11.5</v>
      </c>
      <c r="AC66" s="199" t="s">
        <v>120</v>
      </c>
      <c r="AD66" s="200" t="s">
        <v>120</v>
      </c>
      <c r="AE66" s="200" t="s">
        <v>120</v>
      </c>
      <c r="AF66" s="201" t="s">
        <v>120</v>
      </c>
      <c r="AG66" s="205" t="str">
        <f>IF(Z66="","",IF(Z66&gt;=23,"J",IF(Z66&lt;23,"L")))</f>
        <v>J</v>
      </c>
      <c r="AH66" s="206" t="str">
        <f>IF(Z66="","",IF(Z66&gt;=Y66-8,"J",IF(Z66&lt;Y66-8,"L")))</f>
        <v>J</v>
      </c>
      <c r="AI66" s="202" t="s">
        <v>136</v>
      </c>
    </row>
    <row r="67" spans="1:35" ht="12" customHeight="1" thickBot="1" x14ac:dyDescent="0.25">
      <c r="A67" s="550" t="s">
        <v>97</v>
      </c>
      <c r="B67" s="551"/>
      <c r="C67" s="222"/>
      <c r="D67" s="230"/>
      <c r="E67" s="65">
        <v>1</v>
      </c>
      <c r="F67" s="66">
        <v>0</v>
      </c>
      <c r="G67" s="67">
        <v>1</v>
      </c>
      <c r="H67" s="134">
        <v>0</v>
      </c>
      <c r="I67" s="83">
        <v>11.5</v>
      </c>
      <c r="J67" s="58">
        <v>0</v>
      </c>
      <c r="K67" s="59">
        <v>11.5</v>
      </c>
      <c r="L67" s="122">
        <v>0</v>
      </c>
      <c r="M67" s="207" t="s">
        <v>120</v>
      </c>
      <c r="N67" s="23" t="s">
        <v>120</v>
      </c>
      <c r="O67" s="23" t="s">
        <v>120</v>
      </c>
      <c r="P67" s="296" t="s">
        <v>120</v>
      </c>
      <c r="Q67" s="136"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587" t="s">
        <v>98</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9"/>
    </row>
    <row r="70" spans="1:35" ht="15.75" customHeight="1" thickBot="1" x14ac:dyDescent="0.25">
      <c r="A70" s="609" t="s">
        <v>0</v>
      </c>
      <c r="B70" s="610"/>
      <c r="C70" s="590" t="s">
        <v>60</v>
      </c>
      <c r="D70" s="591"/>
      <c r="E70" s="591"/>
      <c r="F70" s="591"/>
      <c r="G70" s="591"/>
      <c r="H70" s="591"/>
      <c r="I70" s="591"/>
      <c r="J70" s="591"/>
      <c r="K70" s="591"/>
      <c r="L70" s="591"/>
      <c r="M70" s="591"/>
      <c r="N70" s="591"/>
      <c r="O70" s="591"/>
      <c r="P70" s="591"/>
      <c r="Q70" s="591"/>
      <c r="R70" s="591"/>
      <c r="S70" s="591"/>
      <c r="T70" s="592"/>
      <c r="U70" s="464" t="s">
        <v>61</v>
      </c>
      <c r="V70" s="465"/>
      <c r="W70" s="465"/>
      <c r="X70" s="465"/>
      <c r="Y70" s="465"/>
      <c r="Z70" s="465"/>
      <c r="AA70" s="465"/>
      <c r="AB70" s="465"/>
      <c r="AC70" s="465"/>
      <c r="AD70" s="465"/>
      <c r="AE70" s="465"/>
      <c r="AF70" s="465"/>
      <c r="AG70" s="465"/>
      <c r="AH70" s="465"/>
      <c r="AI70" s="466"/>
    </row>
    <row r="71" spans="1:35" ht="69" customHeight="1" thickBot="1" x14ac:dyDescent="0.25">
      <c r="A71" s="611"/>
      <c r="B71" s="612"/>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613" t="s">
        <v>24</v>
      </c>
      <c r="B72" s="614"/>
      <c r="C72" s="219">
        <v>1</v>
      </c>
      <c r="D72" s="227">
        <v>1</v>
      </c>
      <c r="E72" s="87">
        <v>4</v>
      </c>
      <c r="F72" s="88">
        <v>4</v>
      </c>
      <c r="G72" s="89">
        <v>1</v>
      </c>
      <c r="H72" s="156">
        <v>0</v>
      </c>
      <c r="I72" s="52">
        <v>46</v>
      </c>
      <c r="J72" s="53">
        <v>46</v>
      </c>
      <c r="K72" s="54">
        <v>11.5</v>
      </c>
      <c r="L72" s="160">
        <v>0</v>
      </c>
      <c r="M72" s="146">
        <v>5</v>
      </c>
      <c r="N72" s="39">
        <v>5</v>
      </c>
      <c r="O72" s="38">
        <v>4</v>
      </c>
      <c r="P72" s="147">
        <v>5</v>
      </c>
      <c r="Q72" s="205" t="str">
        <f>IF(D72="","",IF(D72&gt;=C72,"J",IF(D72&lt;C72,"L")))</f>
        <v>J</v>
      </c>
      <c r="R72" s="90" t="str">
        <f>IF(J72="","",IF(J72&gt;=23,"J",IF(J72&lt;23,"L")))</f>
        <v>J</v>
      </c>
      <c r="S72" s="90" t="str">
        <f>IF(J72="","",IF(J72&gt;=I72-8,"J",IF(J72&lt;I72-8,"L")))</f>
        <v>J</v>
      </c>
      <c r="T72" s="68" t="s">
        <v>136</v>
      </c>
      <c r="U72" s="87">
        <v>3</v>
      </c>
      <c r="V72" s="88">
        <v>2</v>
      </c>
      <c r="W72" s="89">
        <v>1</v>
      </c>
      <c r="X72" s="156">
        <v>1</v>
      </c>
      <c r="Y72" s="52">
        <v>34.5</v>
      </c>
      <c r="Z72" s="53">
        <v>23</v>
      </c>
      <c r="AA72" s="60">
        <v>11.5</v>
      </c>
      <c r="AB72" s="143">
        <v>11.5</v>
      </c>
      <c r="AC72" s="146">
        <v>6.666666666666667</v>
      </c>
      <c r="AD72" s="39">
        <v>10</v>
      </c>
      <c r="AE72" s="38">
        <v>7.666666666666667</v>
      </c>
      <c r="AF72" s="147">
        <v>6.666666666666667</v>
      </c>
      <c r="AG72" s="164" t="str">
        <f>IF(Z72="","",IF(Z72&gt;=23,"J",IF(Z72&lt;23,"L")))</f>
        <v>J</v>
      </c>
      <c r="AH72" s="90" t="str">
        <f>IF(Z72="","",IF(Z72&gt;=Y72-8,"J",IF(Z72&lt;Y72-8,"L")))</f>
        <v>L</v>
      </c>
      <c r="AI72" s="68" t="s">
        <v>136</v>
      </c>
    </row>
    <row r="73" spans="1:35" ht="12" customHeight="1" x14ac:dyDescent="0.2">
      <c r="A73" s="565" t="s">
        <v>25</v>
      </c>
      <c r="B73" s="566"/>
      <c r="C73" s="220">
        <v>0</v>
      </c>
      <c r="D73" s="228">
        <v>0</v>
      </c>
      <c r="E73" s="62">
        <v>3</v>
      </c>
      <c r="F73" s="63">
        <v>3</v>
      </c>
      <c r="G73" s="64">
        <v>0</v>
      </c>
      <c r="H73" s="157">
        <v>0</v>
      </c>
      <c r="I73" s="55">
        <v>34.5</v>
      </c>
      <c r="J73" s="56">
        <v>34.5</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136</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139</v>
      </c>
    </row>
    <row r="74" spans="1:35" ht="12" customHeight="1" x14ac:dyDescent="0.2">
      <c r="A74" s="565" t="s">
        <v>45</v>
      </c>
      <c r="B74" s="566"/>
      <c r="C74" s="220"/>
      <c r="D74" s="228"/>
      <c r="E74" s="62">
        <v>6</v>
      </c>
      <c r="F74" s="63">
        <v>6</v>
      </c>
      <c r="G74" s="64">
        <v>0</v>
      </c>
      <c r="H74" s="157">
        <v>1</v>
      </c>
      <c r="I74" s="55">
        <v>69</v>
      </c>
      <c r="J74" s="56">
        <v>69</v>
      </c>
      <c r="K74" s="57">
        <v>0</v>
      </c>
      <c r="L74" s="161">
        <v>11.5</v>
      </c>
      <c r="M74" s="148" t="s">
        <v>120</v>
      </c>
      <c r="N74" s="40" t="s">
        <v>120</v>
      </c>
      <c r="O74" s="40" t="s">
        <v>120</v>
      </c>
      <c r="P74" s="149" t="s">
        <v>120</v>
      </c>
      <c r="Q74" s="166" t="s">
        <v>120</v>
      </c>
      <c r="R74" s="90" t="str">
        <f>IF(J74="","",IF(J74&gt;=23,"J",IF(J74&lt;23,"L")))</f>
        <v>J</v>
      </c>
      <c r="S74" s="69" t="str">
        <f>IF(J74="","",IF(J74&gt;=I74-8,"J",IF(J74&lt;I74-8,"L")))</f>
        <v>J</v>
      </c>
      <c r="T74" s="15" t="s">
        <v>136</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136</v>
      </c>
    </row>
    <row r="75" spans="1:35" ht="12" customHeight="1" x14ac:dyDescent="0.2">
      <c r="A75" s="565" t="s">
        <v>26</v>
      </c>
      <c r="B75" s="566"/>
      <c r="C75" s="220"/>
      <c r="D75" s="228"/>
      <c r="E75" s="62">
        <v>7</v>
      </c>
      <c r="F75" s="63">
        <v>6</v>
      </c>
      <c r="G75" s="64">
        <v>2</v>
      </c>
      <c r="H75" s="157">
        <v>1</v>
      </c>
      <c r="I75" s="55">
        <v>80.5</v>
      </c>
      <c r="J75" s="56">
        <v>69</v>
      </c>
      <c r="K75" s="57">
        <v>23</v>
      </c>
      <c r="L75" s="161">
        <v>11.5</v>
      </c>
      <c r="M75" s="148" t="s">
        <v>120</v>
      </c>
      <c r="N75" s="40" t="s">
        <v>120</v>
      </c>
      <c r="O75" s="40" t="s">
        <v>120</v>
      </c>
      <c r="P75" s="149" t="s">
        <v>120</v>
      </c>
      <c r="Q75" s="166" t="s">
        <v>120</v>
      </c>
      <c r="R75" s="90" t="str">
        <f>IF(J75="","",IF(J75&gt;=23,"J",IF(J75&lt;23,"L")))</f>
        <v>J</v>
      </c>
      <c r="S75" s="69" t="str">
        <f>IF(J75="","",IF(J75&gt;=I75-8,"J",IF(J75&lt;I75-8,"L")))</f>
        <v>L</v>
      </c>
      <c r="T75" s="15" t="s">
        <v>136</v>
      </c>
      <c r="U75" s="62">
        <v>6</v>
      </c>
      <c r="V75" s="63">
        <v>6</v>
      </c>
      <c r="W75" s="64">
        <v>1</v>
      </c>
      <c r="X75" s="157">
        <v>1</v>
      </c>
      <c r="Y75" s="55">
        <v>69</v>
      </c>
      <c r="Z75" s="56">
        <v>69</v>
      </c>
      <c r="AA75" s="17">
        <v>11.5</v>
      </c>
      <c r="AB75" s="144">
        <v>11.5</v>
      </c>
      <c r="AC75" s="148" t="s">
        <v>120</v>
      </c>
      <c r="AD75" s="40" t="s">
        <v>120</v>
      </c>
      <c r="AE75" s="40" t="s">
        <v>120</v>
      </c>
      <c r="AF75" s="149" t="s">
        <v>120</v>
      </c>
      <c r="AG75" s="165" t="str">
        <f>IF(Z75="","",IF(Z75&gt;=23,"J",IF(Z75&lt;23,"L")))</f>
        <v>J</v>
      </c>
      <c r="AH75" s="69" t="str">
        <f>IF(Z75="","",IF(Z75&gt;=Y75-8,"J",IF(Z75&lt;Y75-8,"L")))</f>
        <v>J</v>
      </c>
      <c r="AI75" s="15" t="s">
        <v>136</v>
      </c>
    </row>
    <row r="76" spans="1:35" ht="12" customHeight="1" x14ac:dyDescent="0.2">
      <c r="A76" s="565" t="s">
        <v>27</v>
      </c>
      <c r="B76" s="566"/>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136</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136</v>
      </c>
    </row>
    <row r="77" spans="1:35" ht="12" customHeight="1" x14ac:dyDescent="0.2">
      <c r="A77" s="565" t="s">
        <v>53</v>
      </c>
      <c r="B77" s="566"/>
      <c r="C77" s="220"/>
      <c r="D77" s="228"/>
      <c r="E77" s="62">
        <v>9</v>
      </c>
      <c r="F77" s="63">
        <v>7.3</v>
      </c>
      <c r="G77" s="64">
        <v>2</v>
      </c>
      <c r="H77" s="157">
        <v>2</v>
      </c>
      <c r="I77" s="153">
        <v>99.5</v>
      </c>
      <c r="J77" s="19">
        <v>84</v>
      </c>
      <c r="K77" s="17">
        <v>23</v>
      </c>
      <c r="L77" s="145">
        <v>23</v>
      </c>
      <c r="M77" s="148" t="s">
        <v>120</v>
      </c>
      <c r="N77" s="40" t="s">
        <v>120</v>
      </c>
      <c r="O77" s="40" t="s">
        <v>120</v>
      </c>
      <c r="P77" s="149" t="s">
        <v>120</v>
      </c>
      <c r="Q77" s="183" t="s">
        <v>120</v>
      </c>
      <c r="R77" s="166" t="s">
        <v>120</v>
      </c>
      <c r="S77" s="75" t="s">
        <v>120</v>
      </c>
      <c r="T77" s="15" t="s">
        <v>137</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136</v>
      </c>
    </row>
    <row r="78" spans="1:35" ht="12" customHeight="1" x14ac:dyDescent="0.2">
      <c r="A78" s="565" t="s">
        <v>54</v>
      </c>
      <c r="B78" s="566"/>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136</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136</v>
      </c>
    </row>
    <row r="79" spans="1:35" ht="12" customHeight="1" x14ac:dyDescent="0.2">
      <c r="A79" s="565" t="s">
        <v>55</v>
      </c>
      <c r="B79" s="566"/>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136</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136</v>
      </c>
    </row>
    <row r="80" spans="1:35" ht="12" customHeight="1" x14ac:dyDescent="0.2">
      <c r="A80" s="565" t="s">
        <v>130</v>
      </c>
      <c r="B80" s="566"/>
      <c r="C80" s="220"/>
      <c r="D80" s="228"/>
      <c r="E80" s="62">
        <v>5</v>
      </c>
      <c r="F80" s="63">
        <v>4</v>
      </c>
      <c r="G80" s="64">
        <v>2</v>
      </c>
      <c r="H80" s="157">
        <v>2</v>
      </c>
      <c r="I80" s="153">
        <v>57.5</v>
      </c>
      <c r="J80" s="19">
        <v>46</v>
      </c>
      <c r="K80" s="17">
        <v>23</v>
      </c>
      <c r="L80" s="145">
        <v>23</v>
      </c>
      <c r="M80" s="148" t="s">
        <v>120</v>
      </c>
      <c r="N80" s="40" t="s">
        <v>120</v>
      </c>
      <c r="O80" s="40" t="s">
        <v>120</v>
      </c>
      <c r="P80" s="149" t="s">
        <v>120</v>
      </c>
      <c r="Q80" s="183" t="s">
        <v>120</v>
      </c>
      <c r="R80" s="166" t="s">
        <v>120</v>
      </c>
      <c r="S80" s="75" t="s">
        <v>120</v>
      </c>
      <c r="T80" s="15" t="s">
        <v>137</v>
      </c>
      <c r="U80" s="62">
        <v>4</v>
      </c>
      <c r="V80" s="63">
        <v>4</v>
      </c>
      <c r="W80" s="64">
        <v>2</v>
      </c>
      <c r="X80" s="157">
        <v>0</v>
      </c>
      <c r="Y80" s="55">
        <v>46</v>
      </c>
      <c r="Z80" s="18">
        <v>46</v>
      </c>
      <c r="AA80" s="17">
        <v>23</v>
      </c>
      <c r="AB80" s="145">
        <v>0</v>
      </c>
      <c r="AC80" s="148" t="s">
        <v>120</v>
      </c>
      <c r="AD80" s="40" t="s">
        <v>120</v>
      </c>
      <c r="AE80" s="40" t="s">
        <v>120</v>
      </c>
      <c r="AF80" s="149" t="s">
        <v>120</v>
      </c>
      <c r="AG80" s="166" t="s">
        <v>120</v>
      </c>
      <c r="AH80" s="75" t="s">
        <v>120</v>
      </c>
      <c r="AI80" s="15" t="s">
        <v>137</v>
      </c>
    </row>
    <row r="81" spans="1:35" ht="12" hidden="1" customHeight="1" x14ac:dyDescent="0.2">
      <c r="A81" s="565" t="s">
        <v>56</v>
      </c>
      <c r="B81" s="566"/>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595" t="s">
        <v>92</v>
      </c>
      <c r="B82" s="596"/>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595" t="s">
        <v>94</v>
      </c>
      <c r="B83" s="596"/>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593" t="s">
        <v>93</v>
      </c>
      <c r="B84" s="594"/>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395" t="s">
        <v>37</v>
      </c>
      <c r="B86" s="396"/>
      <c r="C86" s="396"/>
      <c r="D86" s="396"/>
      <c r="E86" s="396"/>
      <c r="F86" s="396"/>
      <c r="G86" s="396"/>
      <c r="H86" s="396"/>
      <c r="I86" s="396"/>
      <c r="J86" s="396"/>
      <c r="K86" s="396"/>
      <c r="L86" s="396"/>
      <c r="M86" s="396"/>
      <c r="N86" s="396"/>
      <c r="O86" s="396"/>
      <c r="P86" s="396"/>
      <c r="Q86" s="396"/>
      <c r="R86" s="396"/>
      <c r="S86" s="396"/>
      <c r="T86" s="396"/>
      <c r="U86" s="396"/>
      <c r="V86" s="396"/>
      <c r="W86" s="396"/>
      <c r="X86" s="397"/>
      <c r="Y86" s="51"/>
      <c r="Z86" s="12"/>
      <c r="AA86" s="12"/>
      <c r="AB86" s="12"/>
      <c r="AC86" s="12"/>
      <c r="AD86" s="12"/>
      <c r="AE86" s="12"/>
      <c r="AF86" s="12"/>
      <c r="AG86" s="12"/>
      <c r="AH86" s="12"/>
      <c r="AI86" s="12"/>
    </row>
    <row r="87" spans="1:35" ht="15.75" hidden="1" customHeight="1" thickBot="1" x14ac:dyDescent="0.25">
      <c r="A87" s="597" t="s">
        <v>0</v>
      </c>
      <c r="B87" s="598"/>
      <c r="C87" s="440" t="s">
        <v>60</v>
      </c>
      <c r="D87" s="441"/>
      <c r="E87" s="441"/>
      <c r="F87" s="441"/>
      <c r="G87" s="441"/>
      <c r="H87" s="441"/>
      <c r="I87" s="441"/>
      <c r="J87" s="441"/>
      <c r="K87" s="441"/>
      <c r="L87" s="441"/>
      <c r="M87" s="441"/>
      <c r="N87" s="441"/>
      <c r="O87" s="441"/>
      <c r="P87" s="441"/>
      <c r="Q87" s="441"/>
      <c r="R87" s="441"/>
      <c r="S87" s="441"/>
      <c r="T87" s="441"/>
      <c r="U87" s="441"/>
      <c r="V87" s="441"/>
      <c r="W87" s="442" t="s">
        <v>61</v>
      </c>
      <c r="X87" s="443"/>
      <c r="Y87" s="231"/>
      <c r="Z87" s="12"/>
      <c r="AA87" s="12"/>
      <c r="AB87" s="12"/>
      <c r="AC87" s="12"/>
      <c r="AD87" s="12"/>
      <c r="AE87" s="12"/>
      <c r="AF87" s="12"/>
      <c r="AG87" s="12"/>
      <c r="AH87" s="12"/>
      <c r="AI87" s="12"/>
    </row>
    <row r="88" spans="1:35" ht="15" hidden="1" customHeight="1" x14ac:dyDescent="0.2">
      <c r="A88" s="599"/>
      <c r="B88" s="600"/>
      <c r="C88" s="580" t="s">
        <v>88</v>
      </c>
      <c r="D88" s="428"/>
      <c r="E88" s="428"/>
      <c r="F88" s="581"/>
      <c r="G88" s="581"/>
      <c r="H88" s="581"/>
      <c r="I88" s="581"/>
      <c r="J88" s="581"/>
      <c r="K88" s="581"/>
      <c r="L88" s="581"/>
      <c r="M88" s="426" t="s">
        <v>89</v>
      </c>
      <c r="N88" s="427"/>
      <c r="O88" s="427"/>
      <c r="P88" s="427"/>
      <c r="Q88" s="427"/>
      <c r="R88" s="427"/>
      <c r="S88" s="427"/>
      <c r="T88" s="428"/>
      <c r="U88" s="436" t="s">
        <v>90</v>
      </c>
      <c r="V88" s="437"/>
      <c r="W88" s="444" t="s">
        <v>66</v>
      </c>
      <c r="X88" s="414"/>
      <c r="Y88" s="232"/>
      <c r="Z88" s="12"/>
      <c r="AA88" s="12"/>
      <c r="AB88" s="12"/>
      <c r="AC88" s="12"/>
      <c r="AD88" s="12"/>
      <c r="AE88" s="12"/>
      <c r="AF88" s="12"/>
      <c r="AG88" s="12"/>
      <c r="AH88" s="12"/>
      <c r="AI88" s="12"/>
    </row>
    <row r="89" spans="1:35" ht="45.75" hidden="1" customHeight="1" thickBot="1" x14ac:dyDescent="0.25">
      <c r="A89" s="601"/>
      <c r="B89" s="602"/>
      <c r="C89" s="473" t="s">
        <v>85</v>
      </c>
      <c r="D89" s="450"/>
      <c r="E89" s="450"/>
      <c r="F89" s="474"/>
      <c r="G89" s="474" t="s">
        <v>86</v>
      </c>
      <c r="H89" s="474"/>
      <c r="I89" s="474" t="s">
        <v>113</v>
      </c>
      <c r="J89" s="474"/>
      <c r="K89" s="474" t="s">
        <v>114</v>
      </c>
      <c r="L89" s="474"/>
      <c r="M89" s="474" t="s">
        <v>85</v>
      </c>
      <c r="N89" s="474"/>
      <c r="O89" s="474" t="s">
        <v>86</v>
      </c>
      <c r="P89" s="474"/>
      <c r="Q89" s="471" t="s">
        <v>113</v>
      </c>
      <c r="R89" s="471"/>
      <c r="S89" s="398" t="s">
        <v>114</v>
      </c>
      <c r="T89" s="406"/>
      <c r="U89" s="438"/>
      <c r="V89" s="439"/>
      <c r="W89" s="445"/>
      <c r="X89" s="416"/>
      <c r="Y89" s="232"/>
      <c r="Z89" s="12"/>
      <c r="AA89" s="12"/>
      <c r="AB89" s="12"/>
      <c r="AC89" s="12"/>
      <c r="AD89" s="12"/>
      <c r="AE89" s="12"/>
      <c r="AF89" s="12"/>
      <c r="AG89" s="12"/>
      <c r="AH89" s="12"/>
      <c r="AI89" s="12"/>
    </row>
    <row r="90" spans="1:35" ht="12" hidden="1" customHeight="1" x14ac:dyDescent="0.2">
      <c r="A90" s="607" t="s">
        <v>38</v>
      </c>
      <c r="B90" s="608"/>
      <c r="C90" s="475">
        <v>0</v>
      </c>
      <c r="D90" s="476"/>
      <c r="E90" s="476"/>
      <c r="F90" s="472"/>
      <c r="G90" s="477">
        <v>0</v>
      </c>
      <c r="H90" s="477"/>
      <c r="I90" s="472">
        <v>0</v>
      </c>
      <c r="J90" s="472"/>
      <c r="K90" s="538">
        <v>0</v>
      </c>
      <c r="L90" s="538"/>
      <c r="M90" s="472">
        <v>0</v>
      </c>
      <c r="N90" s="472"/>
      <c r="O90" s="477">
        <v>0</v>
      </c>
      <c r="P90" s="477"/>
      <c r="Q90" s="472">
        <v>0</v>
      </c>
      <c r="R90" s="472"/>
      <c r="S90" s="411">
        <v>0</v>
      </c>
      <c r="T90" s="412"/>
      <c r="U90" s="455">
        <v>0</v>
      </c>
      <c r="V90" s="463"/>
      <c r="W90" s="446" t="s">
        <v>132</v>
      </c>
      <c r="X90" s="418"/>
      <c r="Y90" s="233"/>
      <c r="Z90" s="12"/>
      <c r="AA90" s="12"/>
      <c r="AB90" s="12"/>
      <c r="AC90" s="12"/>
      <c r="AD90" s="12"/>
      <c r="AE90" s="12"/>
      <c r="AF90" s="12"/>
      <c r="AG90" s="12"/>
      <c r="AH90" s="12"/>
      <c r="AI90" s="12"/>
    </row>
    <row r="91" spans="1:35" ht="12" hidden="1" customHeight="1" x14ac:dyDescent="0.2">
      <c r="A91" s="605" t="s">
        <v>15</v>
      </c>
      <c r="B91" s="606"/>
      <c r="C91" s="429">
        <v>0</v>
      </c>
      <c r="D91" s="430"/>
      <c r="E91" s="430"/>
      <c r="F91" s="431"/>
      <c r="G91" s="435">
        <v>0</v>
      </c>
      <c r="H91" s="435"/>
      <c r="I91" s="431">
        <v>0</v>
      </c>
      <c r="J91" s="431"/>
      <c r="K91" s="435">
        <v>0</v>
      </c>
      <c r="L91" s="435"/>
      <c r="M91" s="431">
        <v>0</v>
      </c>
      <c r="N91" s="431"/>
      <c r="O91" s="435">
        <v>0</v>
      </c>
      <c r="P91" s="435"/>
      <c r="Q91" s="431">
        <v>0</v>
      </c>
      <c r="R91" s="431"/>
      <c r="S91" s="409">
        <v>0</v>
      </c>
      <c r="T91" s="410"/>
      <c r="U91" s="453">
        <v>0</v>
      </c>
      <c r="V91" s="458"/>
      <c r="W91" s="447"/>
      <c r="X91" s="420"/>
      <c r="Y91" s="233"/>
      <c r="Z91" s="12"/>
      <c r="AA91" s="12"/>
      <c r="AB91" s="12"/>
      <c r="AC91" s="12"/>
      <c r="AD91" s="12"/>
      <c r="AE91" s="12"/>
      <c r="AF91" s="12"/>
      <c r="AG91" s="12"/>
      <c r="AH91" s="12"/>
      <c r="AI91" s="12"/>
    </row>
    <row r="92" spans="1:35" ht="12" hidden="1" customHeight="1" x14ac:dyDescent="0.2">
      <c r="A92" s="605" t="s">
        <v>39</v>
      </c>
      <c r="B92" s="606"/>
      <c r="C92" s="429">
        <v>0</v>
      </c>
      <c r="D92" s="430"/>
      <c r="E92" s="430"/>
      <c r="F92" s="431"/>
      <c r="G92" s="461">
        <v>0</v>
      </c>
      <c r="H92" s="461"/>
      <c r="I92" s="431">
        <v>0</v>
      </c>
      <c r="J92" s="431"/>
      <c r="K92" s="435">
        <v>0</v>
      </c>
      <c r="L92" s="435"/>
      <c r="M92" s="431">
        <v>0</v>
      </c>
      <c r="N92" s="431"/>
      <c r="O92" s="461">
        <v>0</v>
      </c>
      <c r="P92" s="461"/>
      <c r="Q92" s="431">
        <v>0</v>
      </c>
      <c r="R92" s="431"/>
      <c r="S92" s="409">
        <v>0</v>
      </c>
      <c r="T92" s="410"/>
      <c r="U92" s="453">
        <v>0</v>
      </c>
      <c r="V92" s="458"/>
      <c r="W92" s="447"/>
      <c r="X92" s="420"/>
      <c r="Y92" s="233"/>
      <c r="Z92" s="12"/>
      <c r="AA92" s="12"/>
      <c r="AB92" s="12"/>
      <c r="AC92" s="12"/>
      <c r="AD92" s="12"/>
      <c r="AE92" s="12"/>
      <c r="AF92" s="12"/>
      <c r="AG92" s="12"/>
      <c r="AH92" s="12"/>
      <c r="AI92" s="12"/>
    </row>
    <row r="93" spans="1:35" ht="12" hidden="1" customHeight="1" x14ac:dyDescent="0.2">
      <c r="A93" s="605" t="s">
        <v>40</v>
      </c>
      <c r="B93" s="606"/>
      <c r="C93" s="429">
        <v>0</v>
      </c>
      <c r="D93" s="430"/>
      <c r="E93" s="430"/>
      <c r="F93" s="431"/>
      <c r="G93" s="461">
        <v>0</v>
      </c>
      <c r="H93" s="461"/>
      <c r="I93" s="431">
        <v>0</v>
      </c>
      <c r="J93" s="431"/>
      <c r="K93" s="435">
        <v>0</v>
      </c>
      <c r="L93" s="435"/>
      <c r="M93" s="431">
        <v>0</v>
      </c>
      <c r="N93" s="431"/>
      <c r="O93" s="461">
        <v>0</v>
      </c>
      <c r="P93" s="461"/>
      <c r="Q93" s="431">
        <v>0</v>
      </c>
      <c r="R93" s="431"/>
      <c r="S93" s="409">
        <v>0</v>
      </c>
      <c r="T93" s="410"/>
      <c r="U93" s="453">
        <v>0</v>
      </c>
      <c r="V93" s="458"/>
      <c r="W93" s="447"/>
      <c r="X93" s="420"/>
      <c r="Y93" s="233"/>
      <c r="Z93" s="12"/>
      <c r="AA93" s="12"/>
      <c r="AB93" s="12"/>
      <c r="AC93" s="12"/>
      <c r="AD93" s="12"/>
      <c r="AE93" s="12"/>
      <c r="AF93" s="12"/>
      <c r="AG93" s="12"/>
      <c r="AH93" s="12"/>
      <c r="AI93" s="12"/>
    </row>
    <row r="94" spans="1:35" ht="12" hidden="1" customHeight="1" x14ac:dyDescent="0.2">
      <c r="A94" s="605" t="s">
        <v>41</v>
      </c>
      <c r="B94" s="606"/>
      <c r="C94" s="429">
        <v>0</v>
      </c>
      <c r="D94" s="430"/>
      <c r="E94" s="430"/>
      <c r="F94" s="431"/>
      <c r="G94" s="461">
        <v>0</v>
      </c>
      <c r="H94" s="461"/>
      <c r="I94" s="431">
        <v>0</v>
      </c>
      <c r="J94" s="431"/>
      <c r="K94" s="461">
        <v>0</v>
      </c>
      <c r="L94" s="461"/>
      <c r="M94" s="431">
        <v>0</v>
      </c>
      <c r="N94" s="431"/>
      <c r="O94" s="461">
        <v>0</v>
      </c>
      <c r="P94" s="461"/>
      <c r="Q94" s="431">
        <v>0</v>
      </c>
      <c r="R94" s="431"/>
      <c r="S94" s="459">
        <v>0</v>
      </c>
      <c r="T94" s="460"/>
      <c r="U94" s="453">
        <v>0</v>
      </c>
      <c r="V94" s="458"/>
      <c r="W94" s="447"/>
      <c r="X94" s="420"/>
      <c r="Y94" s="233"/>
      <c r="Z94" s="12"/>
      <c r="AA94" s="12"/>
      <c r="AB94" s="12"/>
      <c r="AC94" s="12"/>
      <c r="AD94" s="12"/>
      <c r="AE94" s="12"/>
      <c r="AF94" s="12"/>
      <c r="AG94" s="12"/>
      <c r="AH94" s="12"/>
      <c r="AI94" s="12"/>
    </row>
    <row r="95" spans="1:35" ht="12" hidden="1" customHeight="1" x14ac:dyDescent="0.2">
      <c r="A95" s="605" t="s">
        <v>100</v>
      </c>
      <c r="B95" s="606"/>
      <c r="C95" s="429">
        <v>0</v>
      </c>
      <c r="D95" s="430"/>
      <c r="E95" s="430"/>
      <c r="F95" s="431"/>
      <c r="G95" s="461">
        <v>0</v>
      </c>
      <c r="H95" s="461"/>
      <c r="I95" s="431">
        <v>0</v>
      </c>
      <c r="J95" s="431"/>
      <c r="K95" s="435">
        <v>0</v>
      </c>
      <c r="L95" s="435"/>
      <c r="M95" s="431">
        <v>0</v>
      </c>
      <c r="N95" s="431"/>
      <c r="O95" s="461">
        <v>0</v>
      </c>
      <c r="P95" s="461"/>
      <c r="Q95" s="431">
        <v>0</v>
      </c>
      <c r="R95" s="431"/>
      <c r="S95" s="409">
        <v>0</v>
      </c>
      <c r="T95" s="410"/>
      <c r="U95" s="453">
        <v>0</v>
      </c>
      <c r="V95" s="458"/>
      <c r="W95" s="447"/>
      <c r="X95" s="420"/>
      <c r="Y95" s="233"/>
      <c r="Z95" s="12"/>
      <c r="AA95" s="12"/>
      <c r="AB95" s="12"/>
      <c r="AC95" s="12"/>
      <c r="AD95" s="12"/>
      <c r="AE95" s="12"/>
      <c r="AF95" s="12"/>
      <c r="AG95" s="12"/>
      <c r="AH95" s="12"/>
      <c r="AI95" s="12"/>
    </row>
    <row r="96" spans="1:35" ht="12" hidden="1" customHeight="1" x14ac:dyDescent="0.2">
      <c r="A96" s="605" t="s">
        <v>42</v>
      </c>
      <c r="B96" s="606"/>
      <c r="C96" s="429">
        <v>0</v>
      </c>
      <c r="D96" s="430"/>
      <c r="E96" s="430"/>
      <c r="F96" s="431"/>
      <c r="G96" s="461">
        <v>0</v>
      </c>
      <c r="H96" s="461"/>
      <c r="I96" s="431">
        <v>0</v>
      </c>
      <c r="J96" s="431"/>
      <c r="K96" s="435">
        <v>0</v>
      </c>
      <c r="L96" s="435"/>
      <c r="M96" s="431">
        <v>0</v>
      </c>
      <c r="N96" s="431"/>
      <c r="O96" s="461">
        <v>0</v>
      </c>
      <c r="P96" s="461"/>
      <c r="Q96" s="431">
        <v>0</v>
      </c>
      <c r="R96" s="431"/>
      <c r="S96" s="409">
        <v>0</v>
      </c>
      <c r="T96" s="410"/>
      <c r="U96" s="453">
        <v>0</v>
      </c>
      <c r="V96" s="458"/>
      <c r="W96" s="447"/>
      <c r="X96" s="420"/>
      <c r="Y96" s="233"/>
      <c r="Z96" s="12"/>
      <c r="AA96" s="12"/>
      <c r="AB96" s="12"/>
      <c r="AC96" s="12"/>
      <c r="AD96" s="12"/>
      <c r="AE96" s="12"/>
      <c r="AF96" s="12"/>
      <c r="AG96" s="12"/>
      <c r="AH96" s="12"/>
      <c r="AI96" s="12"/>
    </row>
    <row r="97" spans="1:35" ht="12" hidden="1" customHeight="1" x14ac:dyDescent="0.2">
      <c r="A97" s="605" t="s">
        <v>23</v>
      </c>
      <c r="B97" s="606"/>
      <c r="C97" s="429">
        <v>0</v>
      </c>
      <c r="D97" s="430"/>
      <c r="E97" s="430"/>
      <c r="F97" s="431"/>
      <c r="G97" s="461">
        <v>0</v>
      </c>
      <c r="H97" s="461"/>
      <c r="I97" s="431">
        <v>0</v>
      </c>
      <c r="J97" s="431"/>
      <c r="K97" s="461">
        <v>0</v>
      </c>
      <c r="L97" s="461"/>
      <c r="M97" s="431">
        <v>0</v>
      </c>
      <c r="N97" s="431"/>
      <c r="O97" s="461">
        <v>0</v>
      </c>
      <c r="P97" s="461"/>
      <c r="Q97" s="431">
        <v>0</v>
      </c>
      <c r="R97" s="431"/>
      <c r="S97" s="459">
        <v>0</v>
      </c>
      <c r="T97" s="460"/>
      <c r="U97" s="453">
        <v>0</v>
      </c>
      <c r="V97" s="458"/>
      <c r="W97" s="447"/>
      <c r="X97" s="420"/>
      <c r="Y97" s="233"/>
      <c r="Z97" s="12"/>
      <c r="AA97" s="12"/>
      <c r="AB97" s="12"/>
      <c r="AC97" s="12"/>
      <c r="AD97" s="12"/>
      <c r="AE97" s="12"/>
      <c r="AF97" s="12"/>
      <c r="AG97" s="12"/>
      <c r="AH97" s="12"/>
      <c r="AI97" s="12"/>
    </row>
    <row r="98" spans="1:35" ht="12" hidden="1" customHeight="1" thickBot="1" x14ac:dyDescent="0.25">
      <c r="A98" s="603" t="s">
        <v>43</v>
      </c>
      <c r="B98" s="604"/>
      <c r="C98" s="432">
        <v>0</v>
      </c>
      <c r="D98" s="433"/>
      <c r="E98" s="433"/>
      <c r="F98" s="434"/>
      <c r="G98" s="462">
        <v>0</v>
      </c>
      <c r="H98" s="462"/>
      <c r="I98" s="434">
        <v>0</v>
      </c>
      <c r="J98" s="434"/>
      <c r="K98" s="539">
        <v>0</v>
      </c>
      <c r="L98" s="539"/>
      <c r="M98" s="434">
        <v>0</v>
      </c>
      <c r="N98" s="434"/>
      <c r="O98" s="462">
        <v>0</v>
      </c>
      <c r="P98" s="462"/>
      <c r="Q98" s="434">
        <v>0</v>
      </c>
      <c r="R98" s="434"/>
      <c r="S98" s="407">
        <v>0</v>
      </c>
      <c r="T98" s="408"/>
      <c r="U98" s="451">
        <v>0</v>
      </c>
      <c r="V98" s="457"/>
      <c r="W98" s="448"/>
      <c r="X98" s="422"/>
      <c r="Y98" s="233"/>
      <c r="Z98" s="12"/>
      <c r="AA98" s="12"/>
      <c r="AB98" s="12"/>
      <c r="AC98" s="12"/>
      <c r="AD98" s="12"/>
      <c r="AE98" s="12"/>
      <c r="AF98" s="12"/>
      <c r="AG98" s="12"/>
      <c r="AH98" s="12"/>
      <c r="AI98" s="12"/>
    </row>
    <row r="99" spans="1:35" ht="18" hidden="1" customHeight="1" thickBot="1" x14ac:dyDescent="0.25">
      <c r="A99" s="423" t="s">
        <v>87</v>
      </c>
      <c r="B99" s="424"/>
      <c r="C99" s="424"/>
      <c r="D99" s="424"/>
      <c r="E99" s="424"/>
      <c r="F99" s="424"/>
      <c r="G99" s="424"/>
      <c r="H99" s="424"/>
      <c r="I99" s="424"/>
      <c r="J99" s="424"/>
      <c r="K99" s="424"/>
      <c r="L99" s="424"/>
      <c r="M99" s="424"/>
      <c r="N99" s="424"/>
      <c r="O99" s="424"/>
      <c r="P99" s="424"/>
      <c r="Q99" s="424"/>
      <c r="R99" s="424"/>
      <c r="S99" s="424"/>
      <c r="T99" s="424"/>
      <c r="U99" s="424"/>
      <c r="V99" s="424"/>
      <c r="W99" s="424"/>
      <c r="X99" s="425"/>
      <c r="Y99" s="51"/>
      <c r="Z99" s="12"/>
      <c r="AA99" s="12"/>
      <c r="AB99" s="12"/>
      <c r="AC99" s="12"/>
      <c r="AD99" s="12"/>
      <c r="AE99" s="12"/>
      <c r="AF99" s="12"/>
      <c r="AG99" s="12"/>
      <c r="AH99" s="12"/>
      <c r="AI99" s="12"/>
    </row>
    <row r="100" spans="1:35" ht="15.75" hidden="1" customHeight="1" thickBot="1" x14ac:dyDescent="0.25">
      <c r="A100" s="597" t="s">
        <v>0</v>
      </c>
      <c r="B100" s="598"/>
      <c r="C100" s="440" t="s">
        <v>60</v>
      </c>
      <c r="D100" s="441"/>
      <c r="E100" s="441"/>
      <c r="F100" s="441"/>
      <c r="G100" s="441"/>
      <c r="H100" s="441"/>
      <c r="I100" s="441"/>
      <c r="J100" s="441"/>
      <c r="K100" s="441"/>
      <c r="L100" s="441"/>
      <c r="M100" s="441"/>
      <c r="N100" s="441"/>
      <c r="O100" s="441"/>
      <c r="P100" s="441"/>
      <c r="Q100" s="441"/>
      <c r="R100" s="441"/>
      <c r="S100" s="441"/>
      <c r="T100" s="441"/>
      <c r="U100" s="441"/>
      <c r="V100" s="441"/>
      <c r="W100" s="442" t="s">
        <v>61</v>
      </c>
      <c r="X100" s="443"/>
      <c r="Y100" s="231"/>
      <c r="Z100" s="12"/>
      <c r="AA100" s="12"/>
      <c r="AB100" s="12"/>
      <c r="AC100" s="12"/>
      <c r="AD100" s="12"/>
      <c r="AE100" s="12"/>
      <c r="AF100" s="12"/>
      <c r="AG100" s="12"/>
      <c r="AH100" s="12"/>
      <c r="AI100" s="12"/>
    </row>
    <row r="101" spans="1:35" ht="15" hidden="1" customHeight="1" x14ac:dyDescent="0.2">
      <c r="A101" s="599"/>
      <c r="B101" s="600"/>
      <c r="C101" s="580" t="s">
        <v>88</v>
      </c>
      <c r="D101" s="428"/>
      <c r="E101" s="428"/>
      <c r="F101" s="581"/>
      <c r="G101" s="581"/>
      <c r="H101" s="581"/>
      <c r="I101" s="581"/>
      <c r="J101" s="581"/>
      <c r="K101" s="581"/>
      <c r="L101" s="581"/>
      <c r="M101" s="426" t="s">
        <v>89</v>
      </c>
      <c r="N101" s="427"/>
      <c r="O101" s="427"/>
      <c r="P101" s="427"/>
      <c r="Q101" s="427"/>
      <c r="R101" s="427"/>
      <c r="S101" s="427"/>
      <c r="T101" s="428"/>
      <c r="U101" s="436" t="s">
        <v>90</v>
      </c>
      <c r="V101" s="449"/>
      <c r="W101" s="413" t="s">
        <v>66</v>
      </c>
      <c r="X101" s="414"/>
      <c r="Y101" s="232"/>
      <c r="Z101" s="12"/>
      <c r="AA101" s="12"/>
      <c r="AB101" s="12"/>
      <c r="AC101" s="12"/>
      <c r="AD101" s="12"/>
      <c r="AE101" s="12"/>
      <c r="AF101" s="12"/>
      <c r="AG101" s="12"/>
      <c r="AH101" s="12"/>
      <c r="AI101" s="12"/>
    </row>
    <row r="102" spans="1:35" ht="45.75" hidden="1" customHeight="1" thickBot="1" x14ac:dyDescent="0.25">
      <c r="A102" s="601"/>
      <c r="B102" s="602"/>
      <c r="C102" s="582" t="s">
        <v>85</v>
      </c>
      <c r="D102" s="406"/>
      <c r="E102" s="406"/>
      <c r="F102" s="471"/>
      <c r="G102" s="471" t="s">
        <v>86</v>
      </c>
      <c r="H102" s="471"/>
      <c r="I102" s="471" t="s">
        <v>113</v>
      </c>
      <c r="J102" s="471"/>
      <c r="K102" s="471" t="s">
        <v>114</v>
      </c>
      <c r="L102" s="471"/>
      <c r="M102" s="471" t="s">
        <v>85</v>
      </c>
      <c r="N102" s="471"/>
      <c r="O102" s="471" t="s">
        <v>86</v>
      </c>
      <c r="P102" s="471"/>
      <c r="Q102" s="398" t="s">
        <v>113</v>
      </c>
      <c r="R102" s="399"/>
      <c r="S102" s="398" t="s">
        <v>114</v>
      </c>
      <c r="T102" s="406"/>
      <c r="U102" s="438"/>
      <c r="V102" s="450"/>
      <c r="W102" s="415"/>
      <c r="X102" s="416"/>
      <c r="Y102" s="232"/>
      <c r="Z102" s="12"/>
      <c r="AA102" s="12"/>
      <c r="AB102" s="12"/>
      <c r="AC102" s="12"/>
      <c r="AD102" s="12"/>
      <c r="AE102" s="12"/>
      <c r="AF102" s="12"/>
      <c r="AG102" s="12"/>
      <c r="AH102" s="12"/>
      <c r="AI102" s="12"/>
    </row>
    <row r="103" spans="1:35" ht="12" hidden="1" customHeight="1" x14ac:dyDescent="0.2">
      <c r="A103" s="607" t="s">
        <v>99</v>
      </c>
      <c r="B103" s="608"/>
      <c r="C103" s="535">
        <v>0</v>
      </c>
      <c r="D103" s="536"/>
      <c r="E103" s="536"/>
      <c r="F103" s="470"/>
      <c r="G103" s="537">
        <v>0</v>
      </c>
      <c r="H103" s="537"/>
      <c r="I103" s="470">
        <v>0</v>
      </c>
      <c r="J103" s="470"/>
      <c r="K103" s="579">
        <v>0</v>
      </c>
      <c r="L103" s="579"/>
      <c r="M103" s="470">
        <v>0</v>
      </c>
      <c r="N103" s="470"/>
      <c r="O103" s="537">
        <v>0</v>
      </c>
      <c r="P103" s="537"/>
      <c r="Q103" s="404">
        <v>0</v>
      </c>
      <c r="R103" s="405"/>
      <c r="S103" s="411">
        <v>0</v>
      </c>
      <c r="T103" s="412"/>
      <c r="U103" s="455">
        <v>0</v>
      </c>
      <c r="V103" s="456"/>
      <c r="W103" s="417" t="s">
        <v>133</v>
      </c>
      <c r="X103" s="418"/>
      <c r="Y103" s="233"/>
      <c r="Z103" s="12"/>
      <c r="AA103" s="12"/>
      <c r="AB103" s="12"/>
      <c r="AC103" s="12"/>
      <c r="AD103" s="12"/>
      <c r="AE103" s="12"/>
      <c r="AF103" s="12"/>
      <c r="AG103" s="12"/>
      <c r="AH103" s="12"/>
      <c r="AI103" s="12"/>
    </row>
    <row r="104" spans="1:35" ht="12" hidden="1" customHeight="1" x14ac:dyDescent="0.2">
      <c r="A104" s="605" t="s">
        <v>44</v>
      </c>
      <c r="B104" s="606"/>
      <c r="C104" s="429">
        <v>0</v>
      </c>
      <c r="D104" s="430"/>
      <c r="E104" s="430"/>
      <c r="F104" s="431"/>
      <c r="G104" s="435">
        <v>0</v>
      </c>
      <c r="H104" s="435"/>
      <c r="I104" s="431">
        <v>0</v>
      </c>
      <c r="J104" s="431"/>
      <c r="K104" s="435">
        <v>0</v>
      </c>
      <c r="L104" s="435"/>
      <c r="M104" s="431">
        <v>0</v>
      </c>
      <c r="N104" s="431"/>
      <c r="O104" s="435">
        <v>0</v>
      </c>
      <c r="P104" s="435"/>
      <c r="Q104" s="402">
        <v>0</v>
      </c>
      <c r="R104" s="403"/>
      <c r="S104" s="409">
        <v>0</v>
      </c>
      <c r="T104" s="410"/>
      <c r="U104" s="453">
        <v>0</v>
      </c>
      <c r="V104" s="454"/>
      <c r="W104" s="419"/>
      <c r="X104" s="420"/>
      <c r="Y104" s="233"/>
      <c r="Z104" s="12"/>
      <c r="AA104" s="12"/>
      <c r="AB104" s="12"/>
      <c r="AC104" s="12"/>
      <c r="AD104" s="12"/>
      <c r="AE104" s="12"/>
      <c r="AF104" s="12"/>
      <c r="AG104" s="12"/>
      <c r="AH104" s="12"/>
      <c r="AI104" s="12"/>
    </row>
    <row r="105" spans="1:35" ht="12" hidden="1" customHeight="1" x14ac:dyDescent="0.2">
      <c r="A105" s="605" t="s">
        <v>41</v>
      </c>
      <c r="B105" s="606"/>
      <c r="C105" s="429">
        <v>0</v>
      </c>
      <c r="D105" s="430"/>
      <c r="E105" s="430"/>
      <c r="F105" s="431"/>
      <c r="G105" s="461">
        <v>0</v>
      </c>
      <c r="H105" s="461"/>
      <c r="I105" s="431">
        <v>0</v>
      </c>
      <c r="J105" s="431"/>
      <c r="K105" s="435">
        <v>0</v>
      </c>
      <c r="L105" s="435"/>
      <c r="M105" s="431">
        <v>0</v>
      </c>
      <c r="N105" s="431"/>
      <c r="O105" s="461">
        <v>0</v>
      </c>
      <c r="P105" s="461"/>
      <c r="Q105" s="402">
        <v>0</v>
      </c>
      <c r="R105" s="403"/>
      <c r="S105" s="409">
        <v>0</v>
      </c>
      <c r="T105" s="410"/>
      <c r="U105" s="453">
        <v>0</v>
      </c>
      <c r="V105" s="454"/>
      <c r="W105" s="419"/>
      <c r="X105" s="420"/>
      <c r="Y105" s="233"/>
      <c r="Z105" s="12"/>
      <c r="AA105" s="12"/>
      <c r="AB105" s="12"/>
      <c r="AC105" s="12"/>
      <c r="AD105" s="12"/>
      <c r="AE105" s="12"/>
      <c r="AF105" s="12"/>
      <c r="AG105" s="12"/>
      <c r="AH105" s="12"/>
      <c r="AI105" s="12"/>
    </row>
    <row r="106" spans="1:35" ht="12" hidden="1" customHeight="1" thickBot="1" x14ac:dyDescent="0.25">
      <c r="A106" s="603" t="s">
        <v>42</v>
      </c>
      <c r="B106" s="604"/>
      <c r="C106" s="432">
        <v>0</v>
      </c>
      <c r="D106" s="433"/>
      <c r="E106" s="433"/>
      <c r="F106" s="434"/>
      <c r="G106" s="462">
        <v>0</v>
      </c>
      <c r="H106" s="462"/>
      <c r="I106" s="434">
        <v>0</v>
      </c>
      <c r="J106" s="434"/>
      <c r="K106" s="539">
        <v>0</v>
      </c>
      <c r="L106" s="539"/>
      <c r="M106" s="434">
        <v>0</v>
      </c>
      <c r="N106" s="434"/>
      <c r="O106" s="462">
        <v>0</v>
      </c>
      <c r="P106" s="462"/>
      <c r="Q106" s="400">
        <v>0</v>
      </c>
      <c r="R106" s="401"/>
      <c r="S106" s="407">
        <v>0</v>
      </c>
      <c r="T106" s="408"/>
      <c r="U106" s="451">
        <v>0</v>
      </c>
      <c r="V106" s="452"/>
      <c r="W106" s="421"/>
      <c r="X106" s="4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629" t="s">
        <v>46</v>
      </c>
      <c r="B108" s="630"/>
      <c r="C108" s="630"/>
      <c r="D108" s="630"/>
      <c r="E108" s="630"/>
      <c r="F108" s="630"/>
      <c r="G108" s="630"/>
      <c r="H108" s="630"/>
      <c r="I108" s="630"/>
      <c r="J108" s="630"/>
      <c r="K108" s="630"/>
      <c r="L108" s="630"/>
      <c r="M108" s="630"/>
      <c r="N108" s="630"/>
      <c r="O108" s="630"/>
      <c r="P108" s="630"/>
      <c r="Q108" s="630"/>
      <c r="R108" s="630"/>
      <c r="S108" s="631"/>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615" t="s">
        <v>0</v>
      </c>
      <c r="B109" s="616"/>
      <c r="C109" s="635" t="s">
        <v>70</v>
      </c>
      <c r="D109" s="636"/>
      <c r="E109" s="636"/>
      <c r="F109" s="637"/>
      <c r="G109" s="638"/>
      <c r="H109" s="650" t="s">
        <v>60</v>
      </c>
      <c r="I109" s="651"/>
      <c r="J109" s="651"/>
      <c r="K109" s="651"/>
      <c r="L109" s="651"/>
      <c r="M109" s="652"/>
      <c r="N109" s="632" t="s">
        <v>61</v>
      </c>
      <c r="O109" s="633"/>
      <c r="P109" s="633"/>
      <c r="Q109" s="633"/>
      <c r="R109" s="633"/>
      <c r="S109" s="634"/>
      <c r="T109" s="50"/>
      <c r="U109" s="5"/>
      <c r="V109" s="5"/>
      <c r="W109" s="115"/>
      <c r="X109" s="5"/>
      <c r="Y109" s="12"/>
      <c r="Z109" s="12"/>
      <c r="AA109" s="12"/>
      <c r="AB109" s="12"/>
      <c r="AC109" s="12"/>
      <c r="AD109" s="12"/>
      <c r="AE109" s="12"/>
      <c r="AF109" s="12"/>
      <c r="AG109" s="12"/>
      <c r="AH109" s="12"/>
      <c r="AI109" s="12"/>
    </row>
    <row r="110" spans="1:35" ht="16.5" hidden="1" customHeight="1" x14ac:dyDescent="0.2">
      <c r="A110" s="617"/>
      <c r="B110" s="618"/>
      <c r="C110" s="639"/>
      <c r="D110" s="640"/>
      <c r="E110" s="640"/>
      <c r="F110" s="641"/>
      <c r="G110" s="642"/>
      <c r="H110" s="653" t="s">
        <v>71</v>
      </c>
      <c r="I110" s="654"/>
      <c r="J110" s="654" t="s">
        <v>72</v>
      </c>
      <c r="K110" s="654"/>
      <c r="L110" s="567" t="s">
        <v>91</v>
      </c>
      <c r="M110" s="568"/>
      <c r="N110" s="571" t="s">
        <v>73</v>
      </c>
      <c r="O110" s="572"/>
      <c r="P110" s="572" t="s">
        <v>74</v>
      </c>
      <c r="Q110" s="572"/>
      <c r="R110" s="573" t="s">
        <v>66</v>
      </c>
      <c r="S110" s="574"/>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619"/>
      <c r="B111" s="620"/>
      <c r="C111" s="643"/>
      <c r="D111" s="644"/>
      <c r="E111" s="644"/>
      <c r="F111" s="645"/>
      <c r="G111" s="646"/>
      <c r="H111" s="109" t="s">
        <v>75</v>
      </c>
      <c r="I111" s="258" t="s">
        <v>76</v>
      </c>
      <c r="J111" s="258" t="s">
        <v>75</v>
      </c>
      <c r="K111" s="258" t="s">
        <v>76</v>
      </c>
      <c r="L111" s="569"/>
      <c r="M111" s="570"/>
      <c r="N111" s="110" t="s">
        <v>75</v>
      </c>
      <c r="O111" s="259" t="s">
        <v>76</v>
      </c>
      <c r="P111" s="259" t="s">
        <v>75</v>
      </c>
      <c r="Q111" s="259" t="s">
        <v>76</v>
      </c>
      <c r="R111" s="575"/>
      <c r="S111" s="576"/>
      <c r="T111" s="235"/>
      <c r="U111" s="5"/>
      <c r="V111" s="5"/>
      <c r="W111" s="5"/>
      <c r="X111" s="5"/>
      <c r="Y111" s="12"/>
      <c r="Z111" s="12"/>
      <c r="AA111" s="12"/>
      <c r="AB111" s="12"/>
      <c r="AC111" s="12"/>
      <c r="AD111" s="12"/>
      <c r="AE111" s="12"/>
      <c r="AF111" s="12"/>
      <c r="AG111" s="12"/>
      <c r="AH111" s="12"/>
      <c r="AI111" s="12"/>
    </row>
    <row r="112" spans="1:35" ht="12" hidden="1" customHeight="1" x14ac:dyDescent="0.2">
      <c r="A112" s="623" t="s">
        <v>77</v>
      </c>
      <c r="B112" s="624"/>
      <c r="C112" s="647" t="s">
        <v>78</v>
      </c>
      <c r="D112" s="647"/>
      <c r="E112" s="647"/>
      <c r="F112" s="648"/>
      <c r="G112" s="649"/>
      <c r="H112" s="106">
        <v>18</v>
      </c>
      <c r="I112" s="107">
        <v>0</v>
      </c>
      <c r="J112" s="42">
        <v>23</v>
      </c>
      <c r="K112" s="107">
        <v>0</v>
      </c>
      <c r="L112" s="577">
        <v>0</v>
      </c>
      <c r="M112" s="578"/>
      <c r="N112" s="111">
        <v>5</v>
      </c>
      <c r="O112" s="108">
        <v>0</v>
      </c>
      <c r="P112" s="256">
        <v>2</v>
      </c>
      <c r="Q112" s="108">
        <v>0</v>
      </c>
      <c r="R112" s="577">
        <v>0</v>
      </c>
      <c r="S112" s="578"/>
      <c r="T112" s="236"/>
      <c r="U112" s="5"/>
      <c r="V112" s="5"/>
      <c r="W112" s="5"/>
      <c r="X112" s="5"/>
      <c r="Y112" s="12"/>
      <c r="Z112" s="12"/>
      <c r="AA112" s="12"/>
      <c r="AB112" s="12"/>
      <c r="AC112" s="12"/>
      <c r="AD112" s="12"/>
      <c r="AE112" s="12"/>
      <c r="AF112" s="12"/>
      <c r="AG112" s="12"/>
      <c r="AH112" s="12"/>
      <c r="AI112" s="12"/>
    </row>
    <row r="113" spans="1:35" ht="12" hidden="1" customHeight="1" x14ac:dyDescent="0.2">
      <c r="A113" s="623"/>
      <c r="B113" s="624"/>
      <c r="C113" s="478" t="s">
        <v>79</v>
      </c>
      <c r="D113" s="478"/>
      <c r="E113" s="478"/>
      <c r="F113" s="479"/>
      <c r="G113" s="480"/>
      <c r="H113" s="26">
        <v>2</v>
      </c>
      <c r="I113" s="27">
        <v>0</v>
      </c>
      <c r="J113" s="28">
        <v>2</v>
      </c>
      <c r="K113" s="27">
        <v>0</v>
      </c>
      <c r="L113" s="484"/>
      <c r="M113" s="485"/>
      <c r="N113" s="112">
        <v>0</v>
      </c>
      <c r="O113" s="33">
        <v>0</v>
      </c>
      <c r="P113" s="252">
        <v>0</v>
      </c>
      <c r="Q113" s="34">
        <v>0</v>
      </c>
      <c r="R113" s="484"/>
      <c r="S113" s="485"/>
      <c r="T113" s="236"/>
      <c r="U113" s="5"/>
      <c r="V113" s="5"/>
      <c r="W113" s="5"/>
      <c r="X113" s="5"/>
      <c r="Y113" s="12"/>
      <c r="Z113" s="12"/>
      <c r="AA113" s="12"/>
      <c r="AB113" s="12"/>
      <c r="AC113" s="12"/>
      <c r="AD113" s="12"/>
      <c r="AE113" s="12"/>
      <c r="AF113" s="12"/>
      <c r="AG113" s="12"/>
      <c r="AH113" s="12"/>
      <c r="AI113" s="12"/>
    </row>
    <row r="114" spans="1:35" ht="12" hidden="1" customHeight="1" x14ac:dyDescent="0.2">
      <c r="A114" s="623"/>
      <c r="B114" s="624"/>
      <c r="C114" s="478" t="s">
        <v>80</v>
      </c>
      <c r="D114" s="478"/>
      <c r="E114" s="478"/>
      <c r="F114" s="479"/>
      <c r="G114" s="480"/>
      <c r="H114" s="26">
        <v>3</v>
      </c>
      <c r="I114" s="29">
        <v>0</v>
      </c>
      <c r="J114" s="28">
        <v>4</v>
      </c>
      <c r="K114" s="29">
        <v>0</v>
      </c>
      <c r="L114" s="484"/>
      <c r="M114" s="485"/>
      <c r="N114" s="112">
        <v>1</v>
      </c>
      <c r="O114" s="34">
        <v>0</v>
      </c>
      <c r="P114" s="252">
        <v>0</v>
      </c>
      <c r="Q114" s="34">
        <v>0</v>
      </c>
      <c r="R114" s="484"/>
      <c r="S114" s="485"/>
      <c r="T114" s="236"/>
      <c r="U114" s="5"/>
      <c r="V114" s="5"/>
      <c r="W114" s="5"/>
      <c r="X114" s="5"/>
      <c r="Y114" s="12"/>
      <c r="Z114" s="12"/>
      <c r="AA114" s="12"/>
      <c r="AB114" s="12"/>
      <c r="AC114" s="12"/>
      <c r="AD114" s="12"/>
      <c r="AE114" s="12"/>
      <c r="AF114" s="12"/>
      <c r="AG114" s="12"/>
      <c r="AH114" s="12"/>
      <c r="AI114" s="12"/>
    </row>
    <row r="115" spans="1:35" ht="12" hidden="1" customHeight="1" x14ac:dyDescent="0.2">
      <c r="A115" s="627"/>
      <c r="B115" s="628"/>
      <c r="C115" s="488" t="s">
        <v>81</v>
      </c>
      <c r="D115" s="488"/>
      <c r="E115" s="488"/>
      <c r="F115" s="489"/>
      <c r="G115" s="490"/>
      <c r="H115" s="26">
        <v>2</v>
      </c>
      <c r="I115" s="29">
        <v>0</v>
      </c>
      <c r="J115" s="28">
        <v>2</v>
      </c>
      <c r="K115" s="29">
        <v>0</v>
      </c>
      <c r="L115" s="484"/>
      <c r="M115" s="485"/>
      <c r="N115" s="112">
        <v>0</v>
      </c>
      <c r="O115" s="34">
        <v>0</v>
      </c>
      <c r="P115" s="252">
        <v>0</v>
      </c>
      <c r="Q115" s="34">
        <v>0</v>
      </c>
      <c r="R115" s="484"/>
      <c r="S115" s="485"/>
      <c r="T115" s="236"/>
      <c r="U115" s="5"/>
      <c r="V115" s="5"/>
      <c r="W115" s="5"/>
      <c r="X115" s="5"/>
      <c r="Y115" s="12"/>
      <c r="Z115" s="12"/>
      <c r="AA115" s="12"/>
      <c r="AB115" s="12"/>
      <c r="AC115" s="12"/>
      <c r="AD115" s="12"/>
      <c r="AE115" s="12"/>
      <c r="AF115" s="12"/>
      <c r="AG115" s="12"/>
      <c r="AH115" s="12"/>
      <c r="AI115" s="12"/>
    </row>
    <row r="116" spans="1:35" ht="12" hidden="1" customHeight="1" x14ac:dyDescent="0.2">
      <c r="A116" s="621" t="s">
        <v>82</v>
      </c>
      <c r="B116" s="622"/>
      <c r="C116" s="488" t="s">
        <v>78</v>
      </c>
      <c r="D116" s="488"/>
      <c r="E116" s="488"/>
      <c r="F116" s="489"/>
      <c r="G116" s="490"/>
      <c r="H116" s="26">
        <v>4</v>
      </c>
      <c r="I116" s="29">
        <v>0</v>
      </c>
      <c r="J116" s="28">
        <v>4</v>
      </c>
      <c r="K116" s="29">
        <v>0</v>
      </c>
      <c r="L116" s="484">
        <v>0</v>
      </c>
      <c r="M116" s="485"/>
      <c r="N116" s="112">
        <v>0</v>
      </c>
      <c r="O116" s="34">
        <v>0</v>
      </c>
      <c r="P116" s="252">
        <v>0</v>
      </c>
      <c r="Q116" s="34">
        <v>0</v>
      </c>
      <c r="R116" s="484">
        <v>0</v>
      </c>
      <c r="S116" s="485"/>
      <c r="T116" s="236"/>
      <c r="U116" s="5"/>
      <c r="V116" s="5"/>
      <c r="W116" s="5"/>
      <c r="X116" s="5"/>
      <c r="Y116" s="12"/>
      <c r="Z116" s="12"/>
      <c r="AA116" s="12"/>
      <c r="AB116" s="12"/>
      <c r="AC116" s="12"/>
      <c r="AD116" s="12"/>
      <c r="AE116" s="12"/>
      <c r="AF116" s="12"/>
      <c r="AG116" s="12"/>
      <c r="AH116" s="12"/>
      <c r="AI116" s="12"/>
    </row>
    <row r="117" spans="1:35" ht="12" hidden="1" customHeight="1" x14ac:dyDescent="0.2">
      <c r="A117" s="623"/>
      <c r="B117" s="624"/>
      <c r="C117" s="478" t="s">
        <v>79</v>
      </c>
      <c r="D117" s="478"/>
      <c r="E117" s="478"/>
      <c r="F117" s="479"/>
      <c r="G117" s="480"/>
      <c r="H117" s="26">
        <v>0</v>
      </c>
      <c r="I117" s="27">
        <v>0</v>
      </c>
      <c r="J117" s="28">
        <v>0</v>
      </c>
      <c r="K117" s="27">
        <v>0</v>
      </c>
      <c r="L117" s="484"/>
      <c r="M117" s="485"/>
      <c r="N117" s="112">
        <v>0</v>
      </c>
      <c r="O117" s="33">
        <v>0</v>
      </c>
      <c r="P117" s="252">
        <v>0</v>
      </c>
      <c r="Q117" s="34">
        <v>0</v>
      </c>
      <c r="R117" s="484"/>
      <c r="S117" s="485"/>
      <c r="T117" s="236"/>
      <c r="U117" s="5"/>
      <c r="V117" s="5"/>
      <c r="W117" s="5"/>
      <c r="X117" s="5"/>
      <c r="Y117" s="12"/>
      <c r="Z117" s="12"/>
      <c r="AA117" s="12"/>
      <c r="AB117" s="12"/>
      <c r="AC117" s="12"/>
      <c r="AD117" s="12"/>
      <c r="AE117" s="12"/>
      <c r="AF117" s="12"/>
      <c r="AG117" s="12"/>
      <c r="AH117" s="12"/>
      <c r="AI117" s="12"/>
    </row>
    <row r="118" spans="1:35" ht="12" hidden="1" customHeight="1" x14ac:dyDescent="0.2">
      <c r="A118" s="623"/>
      <c r="B118" s="624"/>
      <c r="C118" s="478" t="s">
        <v>80</v>
      </c>
      <c r="D118" s="478"/>
      <c r="E118" s="478"/>
      <c r="F118" s="479"/>
      <c r="G118" s="480"/>
      <c r="H118" s="26">
        <v>1</v>
      </c>
      <c r="I118" s="29">
        <v>0</v>
      </c>
      <c r="J118" s="28">
        <v>1</v>
      </c>
      <c r="K118" s="29">
        <v>0</v>
      </c>
      <c r="L118" s="484"/>
      <c r="M118" s="485"/>
      <c r="N118" s="112">
        <v>0</v>
      </c>
      <c r="O118" s="34">
        <v>0</v>
      </c>
      <c r="P118" s="252">
        <v>0</v>
      </c>
      <c r="Q118" s="34">
        <v>0</v>
      </c>
      <c r="R118" s="484"/>
      <c r="S118" s="485"/>
      <c r="T118" s="236"/>
      <c r="U118" s="5"/>
      <c r="V118" s="5"/>
      <c r="W118" s="5"/>
      <c r="X118" s="5"/>
      <c r="Y118" s="12"/>
      <c r="Z118" s="12"/>
      <c r="AA118" s="12"/>
      <c r="AB118" s="12"/>
      <c r="AC118" s="12"/>
      <c r="AD118" s="12"/>
      <c r="AE118" s="12"/>
      <c r="AF118" s="12"/>
      <c r="AG118" s="12"/>
      <c r="AH118" s="12"/>
      <c r="AI118" s="12"/>
    </row>
    <row r="119" spans="1:35" ht="12" hidden="1" customHeight="1" x14ac:dyDescent="0.2">
      <c r="A119" s="627"/>
      <c r="B119" s="628"/>
      <c r="C119" s="488" t="s">
        <v>81</v>
      </c>
      <c r="D119" s="488"/>
      <c r="E119" s="488"/>
      <c r="F119" s="489"/>
      <c r="G119" s="490"/>
      <c r="H119" s="26">
        <v>0</v>
      </c>
      <c r="I119" s="29">
        <v>0</v>
      </c>
      <c r="J119" s="28">
        <v>0</v>
      </c>
      <c r="K119" s="29">
        <v>0</v>
      </c>
      <c r="L119" s="484"/>
      <c r="M119" s="485"/>
      <c r="N119" s="112">
        <v>0</v>
      </c>
      <c r="O119" s="34">
        <v>0</v>
      </c>
      <c r="P119" s="252">
        <v>0</v>
      </c>
      <c r="Q119" s="34">
        <v>0</v>
      </c>
      <c r="R119" s="484"/>
      <c r="S119" s="485"/>
      <c r="T119" s="236"/>
      <c r="U119" s="5"/>
      <c r="V119" s="5"/>
      <c r="W119" s="5"/>
      <c r="X119" s="5"/>
      <c r="Y119" s="12"/>
      <c r="Z119" s="12"/>
      <c r="AA119" s="12"/>
      <c r="AB119" s="12"/>
      <c r="AC119" s="12"/>
      <c r="AD119" s="12"/>
      <c r="AE119" s="12"/>
      <c r="AF119" s="12"/>
      <c r="AG119" s="12"/>
      <c r="AH119" s="12"/>
      <c r="AI119" s="12"/>
    </row>
    <row r="120" spans="1:35" ht="12" hidden="1" customHeight="1" x14ac:dyDescent="0.2">
      <c r="A120" s="621" t="s">
        <v>83</v>
      </c>
      <c r="B120" s="622"/>
      <c r="C120" s="488" t="s">
        <v>78</v>
      </c>
      <c r="D120" s="488"/>
      <c r="E120" s="488"/>
      <c r="F120" s="489"/>
      <c r="G120" s="490"/>
      <c r="H120" s="26">
        <v>10</v>
      </c>
      <c r="I120" s="29">
        <v>0</v>
      </c>
      <c r="J120" s="28">
        <v>11</v>
      </c>
      <c r="K120" s="29">
        <v>0</v>
      </c>
      <c r="L120" s="484">
        <v>0</v>
      </c>
      <c r="M120" s="485"/>
      <c r="N120" s="112">
        <v>1</v>
      </c>
      <c r="O120" s="34">
        <v>0</v>
      </c>
      <c r="P120" s="252">
        <v>0</v>
      </c>
      <c r="Q120" s="34">
        <v>0</v>
      </c>
      <c r="R120" s="484">
        <v>0</v>
      </c>
      <c r="S120" s="485"/>
      <c r="T120" s="236"/>
      <c r="U120" s="5"/>
      <c r="V120" s="5"/>
      <c r="W120" s="5"/>
      <c r="X120" s="5"/>
      <c r="Y120" s="12"/>
      <c r="Z120" s="12"/>
      <c r="AA120" s="12"/>
      <c r="AB120" s="12"/>
      <c r="AC120" s="12"/>
      <c r="AD120" s="12"/>
      <c r="AE120" s="12"/>
      <c r="AF120" s="12"/>
      <c r="AG120" s="12"/>
      <c r="AH120" s="12"/>
      <c r="AI120" s="12"/>
    </row>
    <row r="121" spans="1:35" ht="12" hidden="1" customHeight="1" x14ac:dyDescent="0.2">
      <c r="A121" s="623"/>
      <c r="B121" s="624"/>
      <c r="C121" s="478" t="s">
        <v>79</v>
      </c>
      <c r="D121" s="478"/>
      <c r="E121" s="478"/>
      <c r="F121" s="479"/>
      <c r="G121" s="480"/>
      <c r="H121" s="26">
        <v>1</v>
      </c>
      <c r="I121" s="27">
        <v>0</v>
      </c>
      <c r="J121" s="28">
        <v>1</v>
      </c>
      <c r="K121" s="27">
        <v>0</v>
      </c>
      <c r="L121" s="484"/>
      <c r="M121" s="485"/>
      <c r="N121" s="112">
        <v>0</v>
      </c>
      <c r="O121" s="33">
        <v>0</v>
      </c>
      <c r="P121" s="252">
        <v>0</v>
      </c>
      <c r="Q121" s="34">
        <v>0</v>
      </c>
      <c r="R121" s="484"/>
      <c r="S121" s="485"/>
      <c r="T121" s="236"/>
      <c r="U121" s="5"/>
      <c r="V121" s="5"/>
      <c r="W121" s="5"/>
      <c r="X121" s="5"/>
      <c r="Y121" s="12"/>
      <c r="Z121" s="12"/>
      <c r="AA121" s="12"/>
      <c r="AB121" s="12"/>
      <c r="AC121" s="12"/>
      <c r="AD121" s="12"/>
      <c r="AE121" s="12"/>
      <c r="AF121" s="12"/>
      <c r="AG121" s="12"/>
      <c r="AH121" s="12"/>
      <c r="AI121" s="12"/>
    </row>
    <row r="122" spans="1:35" ht="12" hidden="1" customHeight="1" x14ac:dyDescent="0.2">
      <c r="A122" s="627"/>
      <c r="B122" s="628"/>
      <c r="C122" s="478" t="s">
        <v>80</v>
      </c>
      <c r="D122" s="478"/>
      <c r="E122" s="478"/>
      <c r="F122" s="479"/>
      <c r="G122" s="480"/>
      <c r="H122" s="26">
        <v>2</v>
      </c>
      <c r="I122" s="29">
        <v>0</v>
      </c>
      <c r="J122" s="28">
        <v>2</v>
      </c>
      <c r="K122" s="29">
        <v>0</v>
      </c>
      <c r="L122" s="484"/>
      <c r="M122" s="485"/>
      <c r="N122" s="112">
        <v>0</v>
      </c>
      <c r="O122" s="34">
        <v>0</v>
      </c>
      <c r="P122" s="252">
        <v>0</v>
      </c>
      <c r="Q122" s="34">
        <v>0</v>
      </c>
      <c r="R122" s="484"/>
      <c r="S122" s="485"/>
      <c r="T122" s="236"/>
      <c r="U122" s="5"/>
      <c r="V122" s="5"/>
      <c r="W122" s="5"/>
      <c r="X122" s="5"/>
      <c r="Y122" s="12"/>
      <c r="Z122" s="12"/>
      <c r="AA122" s="12"/>
      <c r="AB122" s="12"/>
      <c r="AC122" s="12"/>
      <c r="AD122" s="12"/>
      <c r="AE122" s="12"/>
      <c r="AF122" s="12"/>
      <c r="AG122" s="12"/>
      <c r="AH122" s="12"/>
      <c r="AI122" s="12"/>
    </row>
    <row r="123" spans="1:35" ht="12" hidden="1" customHeight="1" x14ac:dyDescent="0.2">
      <c r="A123" s="621" t="s">
        <v>84</v>
      </c>
      <c r="B123" s="622"/>
      <c r="C123" s="488" t="s">
        <v>78</v>
      </c>
      <c r="D123" s="488"/>
      <c r="E123" s="488"/>
      <c r="F123" s="489"/>
      <c r="G123" s="490"/>
      <c r="H123" s="26">
        <v>9</v>
      </c>
      <c r="I123" s="29">
        <v>0</v>
      </c>
      <c r="J123" s="28">
        <v>9</v>
      </c>
      <c r="K123" s="29">
        <v>0</v>
      </c>
      <c r="L123" s="484">
        <v>0</v>
      </c>
      <c r="M123" s="485"/>
      <c r="N123" s="112">
        <v>0</v>
      </c>
      <c r="O123" s="34">
        <v>0</v>
      </c>
      <c r="P123" s="252">
        <v>0</v>
      </c>
      <c r="Q123" s="34">
        <v>0</v>
      </c>
      <c r="R123" s="484">
        <v>0</v>
      </c>
      <c r="S123" s="485"/>
      <c r="T123" s="236"/>
      <c r="U123" s="5"/>
      <c r="V123" s="5"/>
      <c r="W123" s="5"/>
      <c r="X123" s="5"/>
      <c r="Y123" s="12"/>
      <c r="Z123" s="12"/>
      <c r="AA123" s="12"/>
      <c r="AB123" s="12"/>
      <c r="AC123" s="12"/>
      <c r="AD123" s="12"/>
      <c r="AE123" s="12"/>
      <c r="AF123" s="12"/>
      <c r="AG123" s="12"/>
      <c r="AH123" s="12"/>
      <c r="AI123" s="12"/>
    </row>
    <row r="124" spans="1:35" ht="12" hidden="1" customHeight="1" x14ac:dyDescent="0.2">
      <c r="A124" s="623"/>
      <c r="B124" s="624"/>
      <c r="C124" s="478" t="s">
        <v>79</v>
      </c>
      <c r="D124" s="478"/>
      <c r="E124" s="478"/>
      <c r="F124" s="479"/>
      <c r="G124" s="480"/>
      <c r="H124" s="26">
        <v>1</v>
      </c>
      <c r="I124" s="27">
        <v>0</v>
      </c>
      <c r="J124" s="28">
        <v>1</v>
      </c>
      <c r="K124" s="27">
        <v>0</v>
      </c>
      <c r="L124" s="484"/>
      <c r="M124" s="485"/>
      <c r="N124" s="112">
        <v>0</v>
      </c>
      <c r="O124" s="33">
        <v>0</v>
      </c>
      <c r="P124" s="252">
        <v>0</v>
      </c>
      <c r="Q124" s="34">
        <v>0</v>
      </c>
      <c r="R124" s="484"/>
      <c r="S124" s="485"/>
      <c r="T124" s="236"/>
      <c r="U124" s="5"/>
      <c r="V124" s="5"/>
      <c r="W124" s="5"/>
      <c r="X124" s="5"/>
      <c r="Y124" s="12"/>
      <c r="Z124" s="12"/>
      <c r="AA124" s="12"/>
      <c r="AB124" s="12"/>
      <c r="AC124" s="12"/>
      <c r="AD124" s="12"/>
      <c r="AE124" s="12"/>
      <c r="AF124" s="12"/>
      <c r="AG124" s="12"/>
      <c r="AH124" s="12"/>
      <c r="AI124" s="12"/>
    </row>
    <row r="125" spans="1:35" ht="12" hidden="1" customHeight="1" x14ac:dyDescent="0.2">
      <c r="A125" s="623"/>
      <c r="B125" s="624"/>
      <c r="C125" s="478" t="s">
        <v>80</v>
      </c>
      <c r="D125" s="478"/>
      <c r="E125" s="478"/>
      <c r="F125" s="479"/>
      <c r="G125" s="480"/>
      <c r="H125" s="26">
        <v>1</v>
      </c>
      <c r="I125" s="29">
        <v>0</v>
      </c>
      <c r="J125" s="28">
        <v>1</v>
      </c>
      <c r="K125" s="29">
        <v>0</v>
      </c>
      <c r="L125" s="484"/>
      <c r="M125" s="485"/>
      <c r="N125" s="112">
        <v>0</v>
      </c>
      <c r="O125" s="34">
        <v>0</v>
      </c>
      <c r="P125" s="252">
        <v>0</v>
      </c>
      <c r="Q125" s="34">
        <v>0</v>
      </c>
      <c r="R125" s="484"/>
      <c r="S125" s="485"/>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625"/>
      <c r="B126" s="626"/>
      <c r="C126" s="481" t="s">
        <v>81</v>
      </c>
      <c r="D126" s="481"/>
      <c r="E126" s="481"/>
      <c r="F126" s="482"/>
      <c r="G126" s="483"/>
      <c r="H126" s="30">
        <v>2</v>
      </c>
      <c r="I126" s="31">
        <v>0</v>
      </c>
      <c r="J126" s="32">
        <v>2</v>
      </c>
      <c r="K126" s="31">
        <v>0</v>
      </c>
      <c r="L126" s="486"/>
      <c r="M126" s="487"/>
      <c r="N126" s="113">
        <v>0</v>
      </c>
      <c r="O126" s="35">
        <v>0</v>
      </c>
      <c r="P126" s="253">
        <v>0</v>
      </c>
      <c r="Q126" s="35">
        <v>0</v>
      </c>
      <c r="R126" s="486"/>
      <c r="S126" s="487"/>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06:B106"/>
    <mergeCell ref="C106:F106"/>
    <mergeCell ref="G106:H106"/>
    <mergeCell ref="I106:J106"/>
    <mergeCell ref="K106:L106"/>
    <mergeCell ref="M106:N106"/>
    <mergeCell ref="A105:B105"/>
    <mergeCell ref="C105:F105"/>
    <mergeCell ref="G105:H105"/>
    <mergeCell ref="I105:J105"/>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I89:J89"/>
    <mergeCell ref="K89:L89"/>
    <mergeCell ref="M89:N89"/>
    <mergeCell ref="O89:P89"/>
    <mergeCell ref="A87:B89"/>
    <mergeCell ref="C88:L88"/>
    <mergeCell ref="C89:F89"/>
    <mergeCell ref="G89:H89"/>
    <mergeCell ref="Q89:R89"/>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A79:B79"/>
    <mergeCell ref="A80:B80"/>
    <mergeCell ref="A81:B81"/>
    <mergeCell ref="A82:B82"/>
    <mergeCell ref="A83:B83"/>
    <mergeCell ref="A84:B84"/>
    <mergeCell ref="A73:B73"/>
    <mergeCell ref="A75:B75"/>
    <mergeCell ref="A76:B76"/>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31:B31"/>
    <mergeCell ref="A33:B33"/>
    <mergeCell ref="A30:B30"/>
    <mergeCell ref="A62:B62"/>
    <mergeCell ref="A65:B65"/>
    <mergeCell ref="A60:B60"/>
    <mergeCell ref="A63:B63"/>
    <mergeCell ref="A67:B67"/>
    <mergeCell ref="A66:B66"/>
    <mergeCell ref="A56:B57"/>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1:AI1"/>
    <mergeCell ref="R2:AG2"/>
    <mergeCell ref="R3:AG5"/>
    <mergeCell ref="R6:AG8"/>
    <mergeCell ref="A2:P2"/>
    <mergeCell ref="A3:P5"/>
    <mergeCell ref="A6:P8"/>
    <mergeCell ref="A9:P10"/>
    <mergeCell ref="A12:P12"/>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s>
  <conditionalFormatting sqref="R120 R112 R116 R123 L112 L116 L120 L123 AI72:AI84 T72:T84 T58:T67 T42:T53 AI42:AI53 T36:T37 AI58:AI67 T27:T34 AI27:AI34 AI36:AI37">
    <cfRule type="containsText" dxfId="99" priority="642" stopIfTrue="1" operator="containsText" text="G">
      <formula>NOT(ISERROR(SEARCH("G",L27)))</formula>
    </cfRule>
    <cfRule type="containsText" dxfId="98" priority="643" stopIfTrue="1" operator="containsText" text="A">
      <formula>NOT(ISERROR(SEARCH("A",L27)))</formula>
    </cfRule>
    <cfRule type="containsText" dxfId="97" priority="644" stopIfTrue="1" operator="containsText" text="R">
      <formula>NOT(ISERROR(SEARCH("R",L27)))</formula>
    </cfRule>
  </conditionalFormatting>
  <conditionalFormatting sqref="R112 R116 R120 R123 L112 L116 L120 L123">
    <cfRule type="containsText" dxfId="96" priority="641" stopIfTrue="1" operator="containsText" text="No Service">
      <formula>NOT(ISERROR(SEARCH("No Service",L112)))</formula>
    </cfRule>
  </conditionalFormatting>
  <conditionalFormatting sqref="T58">
    <cfRule type="containsText" dxfId="9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J134"/>
  <sheetViews>
    <sheetView topLeftCell="A20" zoomScaleNormal="100" workbookViewId="0">
      <selection activeCell="I143" sqref="I143"/>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491" t="s">
        <v>69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3"/>
    </row>
    <row r="2" spans="1:35" ht="12.75" customHeight="1" thickBot="1" x14ac:dyDescent="0.25">
      <c r="A2" s="532" t="s">
        <v>58</v>
      </c>
      <c r="B2" s="533"/>
      <c r="C2" s="533"/>
      <c r="D2" s="533"/>
      <c r="E2" s="533"/>
      <c r="F2" s="533"/>
      <c r="G2" s="533"/>
      <c r="H2" s="533"/>
      <c r="I2" s="533"/>
      <c r="J2" s="533"/>
      <c r="K2" s="533"/>
      <c r="L2" s="533"/>
      <c r="M2" s="533"/>
      <c r="N2" s="533"/>
      <c r="O2" s="533"/>
      <c r="P2" s="534"/>
      <c r="Q2" s="50"/>
      <c r="R2" s="510" t="s">
        <v>31</v>
      </c>
      <c r="S2" s="511"/>
      <c r="T2" s="511"/>
      <c r="U2" s="511"/>
      <c r="V2" s="511"/>
      <c r="W2" s="511"/>
      <c r="X2" s="511"/>
      <c r="Y2" s="511"/>
      <c r="Z2" s="511"/>
      <c r="AA2" s="511"/>
      <c r="AB2" s="511"/>
      <c r="AC2" s="511"/>
      <c r="AD2" s="511"/>
      <c r="AE2" s="511"/>
      <c r="AF2" s="511"/>
      <c r="AG2" s="512"/>
      <c r="AH2" s="257"/>
      <c r="AI2" s="50"/>
    </row>
    <row r="3" spans="1:35" ht="12" customHeight="1" x14ac:dyDescent="0.2">
      <c r="A3" s="371" t="s">
        <v>32</v>
      </c>
      <c r="B3" s="372"/>
      <c r="C3" s="372"/>
      <c r="D3" s="372"/>
      <c r="E3" s="372"/>
      <c r="F3" s="372"/>
      <c r="G3" s="372"/>
      <c r="H3" s="372"/>
      <c r="I3" s="372"/>
      <c r="J3" s="372"/>
      <c r="K3" s="372"/>
      <c r="L3" s="372"/>
      <c r="M3" s="372"/>
      <c r="N3" s="372"/>
      <c r="O3" s="372"/>
      <c r="P3" s="373"/>
      <c r="Q3" s="242"/>
      <c r="R3" s="371" t="s">
        <v>35</v>
      </c>
      <c r="S3" s="372"/>
      <c r="T3" s="372"/>
      <c r="U3" s="372"/>
      <c r="V3" s="372"/>
      <c r="W3" s="372"/>
      <c r="X3" s="372"/>
      <c r="Y3" s="372"/>
      <c r="Z3" s="372"/>
      <c r="AA3" s="372"/>
      <c r="AB3" s="372"/>
      <c r="AC3" s="372"/>
      <c r="AD3" s="372"/>
      <c r="AE3" s="372"/>
      <c r="AF3" s="372"/>
      <c r="AG3" s="373"/>
      <c r="AH3" s="237"/>
      <c r="AI3" s="2"/>
    </row>
    <row r="4" spans="1:35" ht="12" customHeight="1" x14ac:dyDescent="0.2">
      <c r="A4" s="513"/>
      <c r="B4" s="514"/>
      <c r="C4" s="514"/>
      <c r="D4" s="514"/>
      <c r="E4" s="514"/>
      <c r="F4" s="514"/>
      <c r="G4" s="514"/>
      <c r="H4" s="514"/>
      <c r="I4" s="514"/>
      <c r="J4" s="514"/>
      <c r="K4" s="514"/>
      <c r="L4" s="514"/>
      <c r="M4" s="514"/>
      <c r="N4" s="514"/>
      <c r="O4" s="514"/>
      <c r="P4" s="515"/>
      <c r="Q4" s="242"/>
      <c r="R4" s="513"/>
      <c r="S4" s="514"/>
      <c r="T4" s="514"/>
      <c r="U4" s="514"/>
      <c r="V4" s="514"/>
      <c r="W4" s="514"/>
      <c r="X4" s="514"/>
      <c r="Y4" s="514"/>
      <c r="Z4" s="514"/>
      <c r="AA4" s="514"/>
      <c r="AB4" s="514"/>
      <c r="AC4" s="514"/>
      <c r="AD4" s="514"/>
      <c r="AE4" s="514"/>
      <c r="AF4" s="514"/>
      <c r="AG4" s="515"/>
      <c r="AH4" s="237"/>
      <c r="AI4" s="2"/>
    </row>
    <row r="5" spans="1:35" ht="16.5" customHeight="1" thickBot="1" x14ac:dyDescent="0.25">
      <c r="A5" s="374"/>
      <c r="B5" s="375"/>
      <c r="C5" s="375"/>
      <c r="D5" s="375"/>
      <c r="E5" s="375"/>
      <c r="F5" s="375"/>
      <c r="G5" s="375"/>
      <c r="H5" s="375"/>
      <c r="I5" s="375"/>
      <c r="J5" s="375"/>
      <c r="K5" s="375"/>
      <c r="L5" s="375"/>
      <c r="M5" s="375"/>
      <c r="N5" s="375"/>
      <c r="O5" s="375"/>
      <c r="P5" s="376"/>
      <c r="Q5" s="242"/>
      <c r="R5" s="374"/>
      <c r="S5" s="375"/>
      <c r="T5" s="375"/>
      <c r="U5" s="375"/>
      <c r="V5" s="375"/>
      <c r="W5" s="375"/>
      <c r="X5" s="375"/>
      <c r="Y5" s="375"/>
      <c r="Z5" s="375"/>
      <c r="AA5" s="375"/>
      <c r="AB5" s="375"/>
      <c r="AC5" s="375"/>
      <c r="AD5" s="375"/>
      <c r="AE5" s="375"/>
      <c r="AF5" s="375"/>
      <c r="AG5" s="376"/>
      <c r="AH5" s="237"/>
      <c r="AI5" s="2"/>
    </row>
    <row r="6" spans="1:35" ht="12" customHeight="1" x14ac:dyDescent="0.2">
      <c r="A6" s="377" t="s">
        <v>33</v>
      </c>
      <c r="B6" s="378"/>
      <c r="C6" s="378"/>
      <c r="D6" s="378"/>
      <c r="E6" s="378"/>
      <c r="F6" s="378"/>
      <c r="G6" s="378"/>
      <c r="H6" s="378"/>
      <c r="I6" s="378"/>
      <c r="J6" s="378"/>
      <c r="K6" s="378"/>
      <c r="L6" s="378"/>
      <c r="M6" s="378"/>
      <c r="N6" s="378"/>
      <c r="O6" s="378"/>
      <c r="P6" s="379"/>
      <c r="Q6" s="242"/>
      <c r="R6" s="377" t="s">
        <v>36</v>
      </c>
      <c r="S6" s="378"/>
      <c r="T6" s="378"/>
      <c r="U6" s="378"/>
      <c r="V6" s="378"/>
      <c r="W6" s="378"/>
      <c r="X6" s="378"/>
      <c r="Y6" s="378"/>
      <c r="Z6" s="378"/>
      <c r="AA6" s="378"/>
      <c r="AB6" s="378"/>
      <c r="AC6" s="378"/>
      <c r="AD6" s="378"/>
      <c r="AE6" s="378"/>
      <c r="AF6" s="378"/>
      <c r="AG6" s="379"/>
      <c r="AH6" s="237"/>
      <c r="AI6" s="2"/>
    </row>
    <row r="7" spans="1:35" ht="12" customHeight="1" x14ac:dyDescent="0.2">
      <c r="A7" s="380"/>
      <c r="B7" s="381"/>
      <c r="C7" s="381"/>
      <c r="D7" s="381"/>
      <c r="E7" s="381"/>
      <c r="F7" s="381"/>
      <c r="G7" s="381"/>
      <c r="H7" s="381"/>
      <c r="I7" s="381"/>
      <c r="J7" s="381"/>
      <c r="K7" s="381"/>
      <c r="L7" s="381"/>
      <c r="M7" s="381"/>
      <c r="N7" s="381"/>
      <c r="O7" s="381"/>
      <c r="P7" s="382"/>
      <c r="Q7" s="242"/>
      <c r="R7" s="380"/>
      <c r="S7" s="381"/>
      <c r="T7" s="381"/>
      <c r="U7" s="381"/>
      <c r="V7" s="381"/>
      <c r="W7" s="381"/>
      <c r="X7" s="381"/>
      <c r="Y7" s="381"/>
      <c r="Z7" s="381"/>
      <c r="AA7" s="381"/>
      <c r="AB7" s="381"/>
      <c r="AC7" s="381"/>
      <c r="AD7" s="381"/>
      <c r="AE7" s="381"/>
      <c r="AF7" s="381"/>
      <c r="AG7" s="382"/>
      <c r="AH7" s="237"/>
      <c r="AI7" s="2"/>
    </row>
    <row r="8" spans="1:35" ht="18.75" customHeight="1" thickBot="1" x14ac:dyDescent="0.25">
      <c r="A8" s="383"/>
      <c r="B8" s="384"/>
      <c r="C8" s="384"/>
      <c r="D8" s="384"/>
      <c r="E8" s="384"/>
      <c r="F8" s="384"/>
      <c r="G8" s="384"/>
      <c r="H8" s="384"/>
      <c r="I8" s="384"/>
      <c r="J8" s="384"/>
      <c r="K8" s="384"/>
      <c r="L8" s="384"/>
      <c r="M8" s="384"/>
      <c r="N8" s="384"/>
      <c r="O8" s="384"/>
      <c r="P8" s="385"/>
      <c r="Q8" s="242"/>
      <c r="R8" s="383"/>
      <c r="S8" s="384"/>
      <c r="T8" s="384"/>
      <c r="U8" s="384"/>
      <c r="V8" s="384"/>
      <c r="W8" s="384"/>
      <c r="X8" s="384"/>
      <c r="Y8" s="384"/>
      <c r="Z8" s="384"/>
      <c r="AA8" s="384"/>
      <c r="AB8" s="384"/>
      <c r="AC8" s="384"/>
      <c r="AD8" s="384"/>
      <c r="AE8" s="384"/>
      <c r="AF8" s="384"/>
      <c r="AG8" s="385"/>
      <c r="AH8" s="237"/>
      <c r="AI8" s="2"/>
    </row>
    <row r="9" spans="1:35" ht="12" customHeight="1" x14ac:dyDescent="0.2">
      <c r="A9" s="386" t="s">
        <v>34</v>
      </c>
      <c r="B9" s="387"/>
      <c r="C9" s="387"/>
      <c r="D9" s="387"/>
      <c r="E9" s="387"/>
      <c r="F9" s="387"/>
      <c r="G9" s="387"/>
      <c r="H9" s="387"/>
      <c r="I9" s="387"/>
      <c r="J9" s="387"/>
      <c r="K9" s="387"/>
      <c r="L9" s="387"/>
      <c r="M9" s="387"/>
      <c r="N9" s="387"/>
      <c r="O9" s="387"/>
      <c r="P9" s="388"/>
      <c r="Q9" s="242"/>
      <c r="R9" s="386" t="s">
        <v>29</v>
      </c>
      <c r="S9" s="387"/>
      <c r="T9" s="387"/>
      <c r="U9" s="387"/>
      <c r="V9" s="387"/>
      <c r="W9" s="387"/>
      <c r="X9" s="387"/>
      <c r="Y9" s="387"/>
      <c r="Z9" s="387"/>
      <c r="AA9" s="387"/>
      <c r="AB9" s="387"/>
      <c r="AC9" s="387"/>
      <c r="AD9" s="387"/>
      <c r="AE9" s="387"/>
      <c r="AF9" s="387"/>
      <c r="AG9" s="388"/>
      <c r="AH9" s="237"/>
      <c r="AI9" s="12"/>
    </row>
    <row r="10" spans="1:35" ht="15.75" customHeight="1" thickBot="1" x14ac:dyDescent="0.25">
      <c r="A10" s="389"/>
      <c r="B10" s="390"/>
      <c r="C10" s="390"/>
      <c r="D10" s="390"/>
      <c r="E10" s="390"/>
      <c r="F10" s="390"/>
      <c r="G10" s="390"/>
      <c r="H10" s="390"/>
      <c r="I10" s="390"/>
      <c r="J10" s="390"/>
      <c r="K10" s="390"/>
      <c r="L10" s="390"/>
      <c r="M10" s="390"/>
      <c r="N10" s="390"/>
      <c r="O10" s="390"/>
      <c r="P10" s="391"/>
      <c r="Q10" s="242"/>
      <c r="R10" s="389"/>
      <c r="S10" s="390"/>
      <c r="T10" s="390"/>
      <c r="U10" s="390"/>
      <c r="V10" s="390"/>
      <c r="W10" s="390"/>
      <c r="X10" s="390"/>
      <c r="Y10" s="390"/>
      <c r="Z10" s="390"/>
      <c r="AA10" s="390"/>
      <c r="AB10" s="390"/>
      <c r="AC10" s="390"/>
      <c r="AD10" s="390"/>
      <c r="AE10" s="390"/>
      <c r="AF10" s="390"/>
      <c r="AG10" s="391"/>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368" t="s">
        <v>59</v>
      </c>
      <c r="B12" s="369"/>
      <c r="C12" s="369"/>
      <c r="D12" s="369"/>
      <c r="E12" s="369"/>
      <c r="F12" s="369"/>
      <c r="G12" s="369"/>
      <c r="H12" s="369"/>
      <c r="I12" s="369"/>
      <c r="J12" s="369"/>
      <c r="K12" s="369"/>
      <c r="L12" s="369"/>
      <c r="M12" s="369"/>
      <c r="N12" s="369"/>
      <c r="O12" s="369"/>
      <c r="P12" s="370"/>
      <c r="Q12" s="50"/>
      <c r="R12" s="516" t="s">
        <v>30</v>
      </c>
      <c r="S12" s="517"/>
      <c r="T12" s="517"/>
      <c r="U12" s="517"/>
      <c r="V12" s="517"/>
      <c r="W12" s="517"/>
      <c r="X12" s="517"/>
      <c r="Y12" s="517"/>
      <c r="Z12" s="517"/>
      <c r="AA12" s="517"/>
      <c r="AB12" s="517"/>
      <c r="AC12" s="517"/>
      <c r="AD12" s="517"/>
      <c r="AE12" s="517"/>
      <c r="AF12" s="517"/>
      <c r="AG12" s="518"/>
      <c r="AH12" s="238"/>
      <c r="AI12" s="12"/>
    </row>
    <row r="13" spans="1:35" ht="12" customHeight="1" x14ac:dyDescent="0.2">
      <c r="A13" s="371" t="s">
        <v>47</v>
      </c>
      <c r="B13" s="372"/>
      <c r="C13" s="372"/>
      <c r="D13" s="372"/>
      <c r="E13" s="372"/>
      <c r="F13" s="372"/>
      <c r="G13" s="372"/>
      <c r="H13" s="372"/>
      <c r="I13" s="372"/>
      <c r="J13" s="372"/>
      <c r="K13" s="372"/>
      <c r="L13" s="372"/>
      <c r="M13" s="372"/>
      <c r="N13" s="372"/>
      <c r="O13" s="372"/>
      <c r="P13" s="373"/>
      <c r="Q13" s="242"/>
      <c r="R13" s="371" t="s">
        <v>49</v>
      </c>
      <c r="S13" s="372"/>
      <c r="T13" s="372"/>
      <c r="U13" s="372"/>
      <c r="V13" s="372"/>
      <c r="W13" s="372"/>
      <c r="X13" s="372"/>
      <c r="Y13" s="372"/>
      <c r="Z13" s="372"/>
      <c r="AA13" s="372"/>
      <c r="AB13" s="372"/>
      <c r="AC13" s="372"/>
      <c r="AD13" s="372"/>
      <c r="AE13" s="372"/>
      <c r="AF13" s="372"/>
      <c r="AG13" s="373"/>
      <c r="AH13" s="237"/>
      <c r="AI13" s="12"/>
    </row>
    <row r="14" spans="1:35" ht="14.25" customHeight="1" thickBot="1" x14ac:dyDescent="0.25">
      <c r="A14" s="374"/>
      <c r="B14" s="375"/>
      <c r="C14" s="375"/>
      <c r="D14" s="375"/>
      <c r="E14" s="375"/>
      <c r="F14" s="375"/>
      <c r="G14" s="375"/>
      <c r="H14" s="375"/>
      <c r="I14" s="375"/>
      <c r="J14" s="375"/>
      <c r="K14" s="375"/>
      <c r="L14" s="375"/>
      <c r="M14" s="375"/>
      <c r="N14" s="375"/>
      <c r="O14" s="375"/>
      <c r="P14" s="376"/>
      <c r="Q14" s="242"/>
      <c r="R14" s="513"/>
      <c r="S14" s="514"/>
      <c r="T14" s="514"/>
      <c r="U14" s="514"/>
      <c r="V14" s="514"/>
      <c r="W14" s="514"/>
      <c r="X14" s="514"/>
      <c r="Y14" s="514"/>
      <c r="Z14" s="514"/>
      <c r="AA14" s="514"/>
      <c r="AB14" s="514"/>
      <c r="AC14" s="514"/>
      <c r="AD14" s="514"/>
      <c r="AE14" s="514"/>
      <c r="AF14" s="514"/>
      <c r="AG14" s="515"/>
      <c r="AH14" s="237"/>
      <c r="AI14" s="12"/>
    </row>
    <row r="15" spans="1:35" ht="12" customHeight="1" x14ac:dyDescent="0.2">
      <c r="A15" s="377" t="s">
        <v>48</v>
      </c>
      <c r="B15" s="378"/>
      <c r="C15" s="378"/>
      <c r="D15" s="378"/>
      <c r="E15" s="378"/>
      <c r="F15" s="378"/>
      <c r="G15" s="378"/>
      <c r="H15" s="378"/>
      <c r="I15" s="378"/>
      <c r="J15" s="378"/>
      <c r="K15" s="378"/>
      <c r="L15" s="378"/>
      <c r="M15" s="378"/>
      <c r="N15" s="378"/>
      <c r="O15" s="378"/>
      <c r="P15" s="379"/>
      <c r="Q15" s="242"/>
      <c r="R15" s="377" t="s">
        <v>50</v>
      </c>
      <c r="S15" s="378"/>
      <c r="T15" s="378"/>
      <c r="U15" s="378"/>
      <c r="V15" s="378"/>
      <c r="W15" s="378"/>
      <c r="X15" s="378"/>
      <c r="Y15" s="378"/>
      <c r="Z15" s="378"/>
      <c r="AA15" s="378"/>
      <c r="AB15" s="378"/>
      <c r="AC15" s="378"/>
      <c r="AD15" s="378"/>
      <c r="AE15" s="378"/>
      <c r="AF15" s="378"/>
      <c r="AG15" s="379"/>
      <c r="AH15" s="237"/>
      <c r="AI15" s="12"/>
    </row>
    <row r="16" spans="1:35" ht="12" customHeight="1" x14ac:dyDescent="0.2">
      <c r="A16" s="380"/>
      <c r="B16" s="381"/>
      <c r="C16" s="381"/>
      <c r="D16" s="381"/>
      <c r="E16" s="381"/>
      <c r="F16" s="381"/>
      <c r="G16" s="381"/>
      <c r="H16" s="381"/>
      <c r="I16" s="381"/>
      <c r="J16" s="381"/>
      <c r="K16" s="381"/>
      <c r="L16" s="381"/>
      <c r="M16" s="381"/>
      <c r="N16" s="381"/>
      <c r="O16" s="381"/>
      <c r="P16" s="382"/>
      <c r="Q16" s="242"/>
      <c r="R16" s="380"/>
      <c r="S16" s="381"/>
      <c r="T16" s="381"/>
      <c r="U16" s="381"/>
      <c r="V16" s="381"/>
      <c r="W16" s="381"/>
      <c r="X16" s="381"/>
      <c r="Y16" s="381"/>
      <c r="Z16" s="381"/>
      <c r="AA16" s="381"/>
      <c r="AB16" s="381"/>
      <c r="AC16" s="381"/>
      <c r="AD16" s="381"/>
      <c r="AE16" s="381"/>
      <c r="AF16" s="381"/>
      <c r="AG16" s="382"/>
      <c r="AH16" s="237"/>
      <c r="AI16" s="12"/>
    </row>
    <row r="17" spans="1:35" ht="16.5" customHeight="1" thickBot="1" x14ac:dyDescent="0.25">
      <c r="A17" s="383"/>
      <c r="B17" s="384"/>
      <c r="C17" s="384"/>
      <c r="D17" s="384"/>
      <c r="E17" s="384"/>
      <c r="F17" s="384"/>
      <c r="G17" s="384"/>
      <c r="H17" s="384"/>
      <c r="I17" s="384"/>
      <c r="J17" s="384"/>
      <c r="K17" s="384"/>
      <c r="L17" s="384"/>
      <c r="M17" s="384"/>
      <c r="N17" s="384"/>
      <c r="O17" s="384"/>
      <c r="P17" s="385"/>
      <c r="Q17" s="242"/>
      <c r="R17" s="383"/>
      <c r="S17" s="384"/>
      <c r="T17" s="384"/>
      <c r="U17" s="384"/>
      <c r="V17" s="384"/>
      <c r="W17" s="384"/>
      <c r="X17" s="384"/>
      <c r="Y17" s="384"/>
      <c r="Z17" s="384"/>
      <c r="AA17" s="384"/>
      <c r="AB17" s="384"/>
      <c r="AC17" s="384"/>
      <c r="AD17" s="384"/>
      <c r="AE17" s="384"/>
      <c r="AF17" s="384"/>
      <c r="AG17" s="385"/>
      <c r="AH17" s="237"/>
      <c r="AI17" s="12"/>
    </row>
    <row r="18" spans="1:35" ht="12" customHeight="1" x14ac:dyDescent="0.2">
      <c r="A18" s="386" t="s">
        <v>57</v>
      </c>
      <c r="B18" s="387"/>
      <c r="C18" s="387"/>
      <c r="D18" s="387"/>
      <c r="E18" s="387"/>
      <c r="F18" s="387"/>
      <c r="G18" s="387"/>
      <c r="H18" s="387"/>
      <c r="I18" s="387"/>
      <c r="J18" s="387"/>
      <c r="K18" s="387"/>
      <c r="L18" s="387"/>
      <c r="M18" s="387"/>
      <c r="N18" s="387"/>
      <c r="O18" s="387"/>
      <c r="P18" s="388"/>
      <c r="Q18" s="242"/>
      <c r="R18" s="386" t="s">
        <v>51</v>
      </c>
      <c r="S18" s="387"/>
      <c r="T18" s="387"/>
      <c r="U18" s="387"/>
      <c r="V18" s="387"/>
      <c r="W18" s="387"/>
      <c r="X18" s="387"/>
      <c r="Y18" s="387"/>
      <c r="Z18" s="387"/>
      <c r="AA18" s="387"/>
      <c r="AB18" s="387"/>
      <c r="AC18" s="387"/>
      <c r="AD18" s="387"/>
      <c r="AE18" s="387"/>
      <c r="AF18" s="387"/>
      <c r="AG18" s="388"/>
      <c r="AH18" s="237"/>
      <c r="AI18" s="12"/>
    </row>
    <row r="19" spans="1:35" ht="13.5" thickBot="1" x14ac:dyDescent="0.25">
      <c r="A19" s="389"/>
      <c r="B19" s="390"/>
      <c r="C19" s="390"/>
      <c r="D19" s="390"/>
      <c r="E19" s="390"/>
      <c r="F19" s="390"/>
      <c r="G19" s="390"/>
      <c r="H19" s="390"/>
      <c r="I19" s="390"/>
      <c r="J19" s="390"/>
      <c r="K19" s="390"/>
      <c r="L19" s="390"/>
      <c r="M19" s="390"/>
      <c r="N19" s="390"/>
      <c r="O19" s="390"/>
      <c r="P19" s="391"/>
      <c r="Q19" s="242"/>
      <c r="R19" s="389"/>
      <c r="S19" s="390"/>
      <c r="T19" s="390"/>
      <c r="U19" s="390"/>
      <c r="V19" s="390"/>
      <c r="W19" s="390"/>
      <c r="X19" s="390"/>
      <c r="Y19" s="390"/>
      <c r="Z19" s="390"/>
      <c r="AA19" s="390"/>
      <c r="AB19" s="390"/>
      <c r="AC19" s="390"/>
      <c r="AD19" s="390"/>
      <c r="AE19" s="390"/>
      <c r="AF19" s="390"/>
      <c r="AG19" s="391"/>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392" t="s">
        <v>95</v>
      </c>
      <c r="O21" s="393"/>
      <c r="P21" s="393"/>
      <c r="Q21" s="393"/>
      <c r="R21" s="393"/>
      <c r="S21" s="394"/>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29" t="s">
        <v>96</v>
      </c>
      <c r="P22" s="530"/>
      <c r="Q22" s="530"/>
      <c r="R22" s="530"/>
      <c r="S22" s="53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467" t="s">
        <v>128</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9"/>
    </row>
    <row r="25" spans="1:35" ht="15.75" customHeight="1" thickBot="1" x14ac:dyDescent="0.25">
      <c r="A25" s="540" t="s">
        <v>0</v>
      </c>
      <c r="B25" s="541"/>
      <c r="C25" s="494" t="s">
        <v>60</v>
      </c>
      <c r="D25" s="495"/>
      <c r="E25" s="496"/>
      <c r="F25" s="496"/>
      <c r="G25" s="496"/>
      <c r="H25" s="496"/>
      <c r="I25" s="496"/>
      <c r="J25" s="496"/>
      <c r="K25" s="496"/>
      <c r="L25" s="496"/>
      <c r="M25" s="496"/>
      <c r="N25" s="496"/>
      <c r="O25" s="496"/>
      <c r="P25" s="496"/>
      <c r="Q25" s="496"/>
      <c r="R25" s="496"/>
      <c r="S25" s="496"/>
      <c r="T25" s="497"/>
      <c r="U25" s="498" t="s">
        <v>61</v>
      </c>
      <c r="V25" s="499"/>
      <c r="W25" s="499"/>
      <c r="X25" s="499"/>
      <c r="Y25" s="499"/>
      <c r="Z25" s="499"/>
      <c r="AA25" s="499"/>
      <c r="AB25" s="499"/>
      <c r="AC25" s="499"/>
      <c r="AD25" s="499"/>
      <c r="AE25" s="499"/>
      <c r="AF25" s="499"/>
      <c r="AG25" s="499"/>
      <c r="AH25" s="499"/>
      <c r="AI25" s="500"/>
    </row>
    <row r="26" spans="1:35" ht="69" customHeight="1" thickBot="1" x14ac:dyDescent="0.25">
      <c r="A26" s="542"/>
      <c r="B26" s="54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544" t="s">
        <v>1</v>
      </c>
      <c r="B27" s="545"/>
      <c r="C27" s="216">
        <v>0</v>
      </c>
      <c r="D27" s="318">
        <v>0</v>
      </c>
      <c r="E27" s="14">
        <v>3</v>
      </c>
      <c r="F27" s="71">
        <v>2</v>
      </c>
      <c r="G27" s="16">
        <v>2</v>
      </c>
      <c r="H27" s="325">
        <v>2</v>
      </c>
      <c r="I27" s="81">
        <v>34.5</v>
      </c>
      <c r="J27" s="56">
        <v>23</v>
      </c>
      <c r="K27" s="57">
        <v>23</v>
      </c>
      <c r="L27" s="121">
        <v>23</v>
      </c>
      <c r="M27" s="150">
        <v>5</v>
      </c>
      <c r="N27" s="37">
        <v>7.5</v>
      </c>
      <c r="O27" s="36">
        <v>3</v>
      </c>
      <c r="P27" s="151">
        <v>3.75</v>
      </c>
      <c r="Q27" s="165" t="str">
        <f>IF(D27="","",IF(D27&gt;=C27,"J",IF(D27&lt;C27,"L")))</f>
        <v>J</v>
      </c>
      <c r="R27" s="69" t="str">
        <f t="shared" ref="R27:R53" si="0">IF(J27="","",IF(J27&gt;=23,"J",IF(J27&lt;23,"L")))</f>
        <v>J</v>
      </c>
      <c r="S27" s="69" t="str">
        <f t="shared" ref="S27:S37" si="1">IF(J27="","",IF(J27&gt;=I27-8,"J",IF(J27&lt;I27-8,"L")))</f>
        <v>L</v>
      </c>
      <c r="T27" s="15" t="s">
        <v>137</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136</v>
      </c>
    </row>
    <row r="28" spans="1:35" ht="12" customHeight="1" x14ac:dyDescent="0.2">
      <c r="A28" s="519" t="s">
        <v>2</v>
      </c>
      <c r="B28" s="520"/>
      <c r="C28" s="217">
        <v>0</v>
      </c>
      <c r="D28" s="319">
        <v>0</v>
      </c>
      <c r="E28" s="14">
        <v>3</v>
      </c>
      <c r="F28" s="71">
        <v>2</v>
      </c>
      <c r="G28" s="16">
        <v>2</v>
      </c>
      <c r="H28" s="325">
        <v>2</v>
      </c>
      <c r="I28" s="81">
        <v>34.5</v>
      </c>
      <c r="J28" s="56">
        <v>23</v>
      </c>
      <c r="K28" s="57">
        <v>23</v>
      </c>
      <c r="L28" s="121">
        <v>23</v>
      </c>
      <c r="M28" s="150">
        <v>5</v>
      </c>
      <c r="N28" s="37">
        <v>7.5</v>
      </c>
      <c r="O28" s="36">
        <v>3</v>
      </c>
      <c r="P28" s="151">
        <v>3.75</v>
      </c>
      <c r="Q28" s="165" t="str">
        <f t="shared" ref="Q28:Q53" si="4">IF(D28="","",IF(D28&gt;=C28,"J",IF(D28&lt;C28,"L")))</f>
        <v>J</v>
      </c>
      <c r="R28" s="69" t="str">
        <f t="shared" si="0"/>
        <v>J</v>
      </c>
      <c r="S28" s="69" t="str">
        <f t="shared" si="1"/>
        <v>L</v>
      </c>
      <c r="T28" s="15" t="s">
        <v>137</v>
      </c>
      <c r="U28" s="14">
        <v>3</v>
      </c>
      <c r="V28" s="71">
        <v>3</v>
      </c>
      <c r="W28" s="16">
        <v>2</v>
      </c>
      <c r="X28" s="186">
        <v>1</v>
      </c>
      <c r="Y28" s="81">
        <v>34.5</v>
      </c>
      <c r="Z28" s="56">
        <v>34.5</v>
      </c>
      <c r="AA28" s="17">
        <v>23</v>
      </c>
      <c r="AB28" s="129">
        <v>11.5</v>
      </c>
      <c r="AC28" s="119">
        <v>5</v>
      </c>
      <c r="AD28" s="37">
        <v>5</v>
      </c>
      <c r="AE28" s="36">
        <v>3</v>
      </c>
      <c r="AF28" s="124">
        <v>3.75</v>
      </c>
      <c r="AG28" s="126" t="str">
        <f t="shared" si="2"/>
        <v>J</v>
      </c>
      <c r="AH28" s="69" t="str">
        <f t="shared" si="3"/>
        <v>J</v>
      </c>
      <c r="AI28" s="15" t="s">
        <v>137</v>
      </c>
    </row>
    <row r="29" spans="1:35" ht="12" customHeight="1" x14ac:dyDescent="0.2">
      <c r="A29" s="519" t="s">
        <v>3</v>
      </c>
      <c r="B29" s="520"/>
      <c r="C29" s="217">
        <v>0</v>
      </c>
      <c r="D29" s="319">
        <v>0</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136</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136</v>
      </c>
    </row>
    <row r="30" spans="1:35" ht="12" customHeight="1" x14ac:dyDescent="0.2">
      <c r="A30" s="519" t="s">
        <v>119</v>
      </c>
      <c r="B30" s="520"/>
      <c r="C30" s="217">
        <v>0</v>
      </c>
      <c r="D30" s="319">
        <v>0</v>
      </c>
      <c r="E30" s="14">
        <v>7</v>
      </c>
      <c r="F30" s="71">
        <v>5</v>
      </c>
      <c r="G30" s="16">
        <v>7</v>
      </c>
      <c r="H30" s="325">
        <v>7</v>
      </c>
      <c r="I30" s="81">
        <v>80.5</v>
      </c>
      <c r="J30" s="56">
        <v>57.5</v>
      </c>
      <c r="K30" s="57">
        <v>80.5</v>
      </c>
      <c r="L30" s="121">
        <v>80.5</v>
      </c>
      <c r="M30" s="150">
        <v>5.1428571428571432</v>
      </c>
      <c r="N30" s="37">
        <v>7.2</v>
      </c>
      <c r="O30" s="36">
        <v>2.5714285714285716</v>
      </c>
      <c r="P30" s="151">
        <v>3</v>
      </c>
      <c r="Q30" s="165" t="str">
        <f t="shared" si="4"/>
        <v>J</v>
      </c>
      <c r="R30" s="69" t="str">
        <f t="shared" si="0"/>
        <v>J</v>
      </c>
      <c r="S30" s="69" t="str">
        <f t="shared" si="1"/>
        <v>L</v>
      </c>
      <c r="T30" s="15" t="s">
        <v>137</v>
      </c>
      <c r="U30" s="14">
        <v>7</v>
      </c>
      <c r="V30" s="71">
        <v>7</v>
      </c>
      <c r="W30" s="16">
        <v>3</v>
      </c>
      <c r="X30" s="186">
        <v>5</v>
      </c>
      <c r="Y30" s="81">
        <v>80.5</v>
      </c>
      <c r="Z30" s="56">
        <v>80.5</v>
      </c>
      <c r="AA30" s="17">
        <v>34.5</v>
      </c>
      <c r="AB30" s="129">
        <v>57.5</v>
      </c>
      <c r="AC30" s="119">
        <v>5.1428571428571432</v>
      </c>
      <c r="AD30" s="37">
        <v>5.1428571428571432</v>
      </c>
      <c r="AE30" s="36">
        <v>3.6</v>
      </c>
      <c r="AF30" s="124">
        <v>3</v>
      </c>
      <c r="AG30" s="126" t="str">
        <f t="shared" si="2"/>
        <v>J</v>
      </c>
      <c r="AH30" s="69" t="str">
        <f t="shared" si="3"/>
        <v>J</v>
      </c>
      <c r="AI30" s="15" t="s">
        <v>136</v>
      </c>
    </row>
    <row r="31" spans="1:35" ht="12" customHeight="1" x14ac:dyDescent="0.2">
      <c r="A31" s="519" t="s">
        <v>121</v>
      </c>
      <c r="B31" s="520"/>
      <c r="C31" s="217">
        <v>0</v>
      </c>
      <c r="D31" s="319">
        <v>0</v>
      </c>
      <c r="E31" s="14">
        <v>6</v>
      </c>
      <c r="F31" s="71">
        <v>5</v>
      </c>
      <c r="G31" s="16">
        <v>2</v>
      </c>
      <c r="H31" s="325">
        <v>3</v>
      </c>
      <c r="I31" s="81">
        <v>69</v>
      </c>
      <c r="J31" s="56">
        <v>57.5</v>
      </c>
      <c r="K31" s="57">
        <v>23</v>
      </c>
      <c r="L31" s="121">
        <v>34.5</v>
      </c>
      <c r="M31" s="150">
        <v>4</v>
      </c>
      <c r="N31" s="37">
        <v>4.8</v>
      </c>
      <c r="O31" s="36">
        <v>3</v>
      </c>
      <c r="P31" s="151">
        <v>3</v>
      </c>
      <c r="Q31" s="165" t="str">
        <f t="shared" si="4"/>
        <v>J</v>
      </c>
      <c r="R31" s="69" t="str">
        <f t="shared" si="0"/>
        <v>J</v>
      </c>
      <c r="S31" s="69" t="str">
        <f t="shared" si="1"/>
        <v>L</v>
      </c>
      <c r="T31" s="15" t="s">
        <v>137</v>
      </c>
      <c r="U31" s="14">
        <v>5</v>
      </c>
      <c r="V31" s="71">
        <v>5</v>
      </c>
      <c r="W31" s="16">
        <v>1</v>
      </c>
      <c r="X31" s="186">
        <v>0</v>
      </c>
      <c r="Y31" s="81">
        <v>57.5</v>
      </c>
      <c r="Z31" s="56">
        <v>57.5</v>
      </c>
      <c r="AA31" s="17">
        <v>11.5</v>
      </c>
      <c r="AB31" s="129">
        <v>0</v>
      </c>
      <c r="AC31" s="119">
        <v>4.8</v>
      </c>
      <c r="AD31" s="37">
        <v>4.8</v>
      </c>
      <c r="AE31" s="36">
        <v>4</v>
      </c>
      <c r="AF31" s="124">
        <v>4.8</v>
      </c>
      <c r="AG31" s="126" t="str">
        <f t="shared" si="2"/>
        <v>J</v>
      </c>
      <c r="AH31" s="69" t="str">
        <f t="shared" si="3"/>
        <v>J</v>
      </c>
      <c r="AI31" s="15" t="s">
        <v>137</v>
      </c>
    </row>
    <row r="32" spans="1:35" ht="12" customHeight="1" x14ac:dyDescent="0.2">
      <c r="A32" s="525" t="s">
        <v>129</v>
      </c>
      <c r="B32" s="526"/>
      <c r="C32" s="217">
        <v>1</v>
      </c>
      <c r="D32" s="319">
        <v>0</v>
      </c>
      <c r="E32" s="14">
        <v>0</v>
      </c>
      <c r="F32" s="315">
        <v>0.65</v>
      </c>
      <c r="G32" s="16">
        <v>0</v>
      </c>
      <c r="H32" s="314">
        <v>1.3</v>
      </c>
      <c r="I32" s="81">
        <v>0</v>
      </c>
      <c r="J32" s="56">
        <v>7.5</v>
      </c>
      <c r="K32" s="17">
        <v>0</v>
      </c>
      <c r="L32" s="129">
        <v>15</v>
      </c>
      <c r="M32" s="150" t="e">
        <v>#DIV/0!</v>
      </c>
      <c r="N32" s="72">
        <v>0</v>
      </c>
      <c r="O32" s="36" t="e">
        <v>#DIV/0!</v>
      </c>
      <c r="P32" s="187">
        <v>0</v>
      </c>
      <c r="Q32" s="165" t="str">
        <f>IF(D32="","",IF(D32&gt;=C32,"J",IF(D32&lt;C32,"L")))</f>
        <v>L</v>
      </c>
      <c r="R32" s="69" t="str">
        <f>IF(J32="","",IF(J32&gt;=23,"J",IF(J32&lt;23,"L")))</f>
        <v>L</v>
      </c>
      <c r="S32" s="69" t="str">
        <f t="shared" si="1"/>
        <v>J</v>
      </c>
      <c r="T32" s="15" t="s">
        <v>136</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519" t="s">
        <v>5</v>
      </c>
      <c r="B33" s="520"/>
      <c r="C33" s="217">
        <v>0</v>
      </c>
      <c r="D33" s="319">
        <v>0</v>
      </c>
      <c r="E33" s="14">
        <v>4</v>
      </c>
      <c r="F33" s="71">
        <v>3</v>
      </c>
      <c r="G33" s="16">
        <v>2</v>
      </c>
      <c r="H33" s="325">
        <v>2</v>
      </c>
      <c r="I33" s="81">
        <v>46</v>
      </c>
      <c r="J33" s="56">
        <v>34.5</v>
      </c>
      <c r="K33" s="57">
        <v>23</v>
      </c>
      <c r="L33" s="121">
        <v>23</v>
      </c>
      <c r="M33" s="263" t="s">
        <v>120</v>
      </c>
      <c r="N33" s="264" t="s">
        <v>120</v>
      </c>
      <c r="O33" s="264" t="s">
        <v>120</v>
      </c>
      <c r="P33" s="266" t="s">
        <v>120</v>
      </c>
      <c r="Q33" s="165" t="str">
        <f t="shared" si="4"/>
        <v>J</v>
      </c>
      <c r="R33" s="69" t="str">
        <f t="shared" si="0"/>
        <v>J</v>
      </c>
      <c r="S33" s="69" t="str">
        <f t="shared" si="1"/>
        <v>L</v>
      </c>
      <c r="T33" s="15" t="s">
        <v>137</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136</v>
      </c>
    </row>
    <row r="34" spans="1:36" ht="12" customHeight="1" x14ac:dyDescent="0.2">
      <c r="A34" s="519" t="s">
        <v>8</v>
      </c>
      <c r="B34" s="520"/>
      <c r="C34" s="217"/>
      <c r="D34" s="319"/>
      <c r="E34" s="14">
        <v>16</v>
      </c>
      <c r="F34" s="71">
        <v>17</v>
      </c>
      <c r="G34" s="16">
        <v>7</v>
      </c>
      <c r="H34" s="325">
        <v>6</v>
      </c>
      <c r="I34" s="81">
        <v>184</v>
      </c>
      <c r="J34" s="56">
        <v>195.5</v>
      </c>
      <c r="K34" s="57">
        <v>80.5</v>
      </c>
      <c r="L34" s="121">
        <v>69</v>
      </c>
      <c r="M34" s="263" t="s">
        <v>120</v>
      </c>
      <c r="N34" s="264" t="s">
        <v>120</v>
      </c>
      <c r="O34" s="264" t="s">
        <v>120</v>
      </c>
      <c r="P34" s="266" t="s">
        <v>120</v>
      </c>
      <c r="Q34" s="340" t="s">
        <v>120</v>
      </c>
      <c r="R34" s="69" t="str">
        <f t="shared" si="0"/>
        <v>J</v>
      </c>
      <c r="S34" s="69" t="str">
        <f t="shared" si="1"/>
        <v>J</v>
      </c>
      <c r="T34" s="15" t="s">
        <v>136</v>
      </c>
      <c r="U34" s="14">
        <v>15</v>
      </c>
      <c r="V34" s="71">
        <v>17</v>
      </c>
      <c r="W34" s="16">
        <v>5</v>
      </c>
      <c r="X34" s="186">
        <v>6</v>
      </c>
      <c r="Y34" s="81">
        <v>172.5</v>
      </c>
      <c r="Z34" s="56">
        <v>195.5</v>
      </c>
      <c r="AA34" s="17">
        <v>57.5</v>
      </c>
      <c r="AB34" s="214">
        <v>69</v>
      </c>
      <c r="AC34" s="321" t="s">
        <v>120</v>
      </c>
      <c r="AD34" s="264" t="s">
        <v>120</v>
      </c>
      <c r="AE34" s="264" t="s">
        <v>120</v>
      </c>
      <c r="AF34" s="265" t="s">
        <v>120</v>
      </c>
      <c r="AG34" s="126" t="str">
        <f t="shared" si="2"/>
        <v>J</v>
      </c>
      <c r="AH34" s="69" t="str">
        <f t="shared" si="3"/>
        <v>J</v>
      </c>
      <c r="AI34" s="15" t="s">
        <v>136</v>
      </c>
    </row>
    <row r="35" spans="1:36" ht="12" customHeight="1" x14ac:dyDescent="0.2">
      <c r="A35" s="316" t="s">
        <v>131</v>
      </c>
      <c r="B35" s="317"/>
      <c r="C35" s="217"/>
      <c r="D35" s="319"/>
      <c r="E35" s="14">
        <v>3</v>
      </c>
      <c r="F35" s="301">
        <v>3</v>
      </c>
      <c r="G35" s="16">
        <v>2</v>
      </c>
      <c r="H35" s="327">
        <v>2</v>
      </c>
      <c r="I35" s="14">
        <v>34.5</v>
      </c>
      <c r="J35" s="301">
        <v>34.5</v>
      </c>
      <c r="K35" s="16">
        <v>23</v>
      </c>
      <c r="L35" s="304">
        <v>23</v>
      </c>
      <c r="M35" s="14" t="s">
        <v>120</v>
      </c>
      <c r="N35" s="16" t="s">
        <v>120</v>
      </c>
      <c r="O35" s="16" t="s">
        <v>120</v>
      </c>
      <c r="P35" s="323" t="s">
        <v>120</v>
      </c>
      <c r="Q35" s="340" t="s">
        <v>120</v>
      </c>
      <c r="R35" s="69" t="str">
        <f t="shared" si="0"/>
        <v>J</v>
      </c>
      <c r="S35" s="69" t="str">
        <f t="shared" si="1"/>
        <v>J</v>
      </c>
      <c r="T35" s="323" t="s">
        <v>137</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139</v>
      </c>
    </row>
    <row r="36" spans="1:36" ht="12" customHeight="1" x14ac:dyDescent="0.2">
      <c r="A36" s="519" t="s">
        <v>67</v>
      </c>
      <c r="B36" s="520"/>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136</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550" t="s">
        <v>9</v>
      </c>
      <c r="B37" s="5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136</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139</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552" t="s">
        <v>28</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4"/>
    </row>
    <row r="40" spans="1:36" ht="15.75" hidden="1" customHeight="1" thickBot="1" x14ac:dyDescent="0.25">
      <c r="A40" s="555" t="s">
        <v>0</v>
      </c>
      <c r="B40" s="556"/>
      <c r="C40" s="559" t="s">
        <v>60</v>
      </c>
      <c r="D40" s="560"/>
      <c r="E40" s="560"/>
      <c r="F40" s="560"/>
      <c r="G40" s="560"/>
      <c r="H40" s="560"/>
      <c r="I40" s="560"/>
      <c r="J40" s="560"/>
      <c r="K40" s="560"/>
      <c r="L40" s="560"/>
      <c r="M40" s="560"/>
      <c r="N40" s="560"/>
      <c r="O40" s="560"/>
      <c r="P40" s="560"/>
      <c r="Q40" s="560"/>
      <c r="R40" s="560"/>
      <c r="S40" s="560"/>
      <c r="T40" s="561"/>
      <c r="U40" s="562" t="s">
        <v>61</v>
      </c>
      <c r="V40" s="563"/>
      <c r="W40" s="563"/>
      <c r="X40" s="563"/>
      <c r="Y40" s="563"/>
      <c r="Z40" s="563"/>
      <c r="AA40" s="563"/>
      <c r="AB40" s="563"/>
      <c r="AC40" s="563"/>
      <c r="AD40" s="563"/>
      <c r="AE40" s="563"/>
      <c r="AF40" s="563"/>
      <c r="AG40" s="563"/>
      <c r="AH40" s="563"/>
      <c r="AI40" s="564"/>
    </row>
    <row r="41" spans="1:36" ht="69" hidden="1" customHeight="1" thickBot="1" x14ac:dyDescent="0.25">
      <c r="A41" s="557"/>
      <c r="B41" s="55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519" t="s">
        <v>4</v>
      </c>
      <c r="B42" s="520"/>
      <c r="C42" s="217">
        <v>0</v>
      </c>
      <c r="D42" s="291">
        <v>0</v>
      </c>
      <c r="E42" s="14">
        <v>3</v>
      </c>
      <c r="F42" s="71">
        <v>3</v>
      </c>
      <c r="G42" s="16">
        <v>2</v>
      </c>
      <c r="H42" s="186">
        <v>3</v>
      </c>
      <c r="I42" s="81">
        <v>34.5</v>
      </c>
      <c r="J42" s="56">
        <v>34.5</v>
      </c>
      <c r="K42" s="57">
        <v>23</v>
      </c>
      <c r="L42" s="161">
        <v>34.5</v>
      </c>
      <c r="M42" s="150">
        <v>6</v>
      </c>
      <c r="N42" s="37">
        <v>6</v>
      </c>
      <c r="O42" s="36">
        <v>3.6</v>
      </c>
      <c r="P42" s="124">
        <v>3</v>
      </c>
      <c r="Q42" s="289" t="str">
        <f>IF(D42="","",IF(D42&gt;=C42,"J",IF(D42&lt;C42,"L")))</f>
        <v>J</v>
      </c>
      <c r="R42" s="184" t="str">
        <f>IF(J42="","",IF(J42&gt;=23,"J",IF(J42&lt;23,"L")))</f>
        <v>J</v>
      </c>
      <c r="S42" s="184" t="str">
        <f t="shared" ref="S42:S53" si="5">IF(J42="","",IF(J42&gt;=I42-8,"J",IF(J42&lt;I42-8,"L")))</f>
        <v>J</v>
      </c>
      <c r="T42" s="185" t="s">
        <v>136</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136</v>
      </c>
    </row>
    <row r="43" spans="1:36" ht="12" customHeight="1" x14ac:dyDescent="0.2">
      <c r="A43" s="519" t="s">
        <v>6</v>
      </c>
      <c r="B43" s="520"/>
      <c r="C43" s="217">
        <v>0</v>
      </c>
      <c r="D43" s="254">
        <v>0</v>
      </c>
      <c r="E43" s="14">
        <v>3</v>
      </c>
      <c r="F43" s="71">
        <v>3</v>
      </c>
      <c r="G43" s="16">
        <v>5</v>
      </c>
      <c r="H43" s="186">
        <v>5</v>
      </c>
      <c r="I43" s="81">
        <v>34.5</v>
      </c>
      <c r="J43" s="56">
        <v>34.5</v>
      </c>
      <c r="K43" s="57">
        <v>57.5</v>
      </c>
      <c r="L43" s="161">
        <v>57.5</v>
      </c>
      <c r="M43" s="150">
        <v>5.333333333333333</v>
      </c>
      <c r="N43" s="37">
        <v>5.333333333333333</v>
      </c>
      <c r="O43" s="36">
        <v>2</v>
      </c>
      <c r="P43" s="124">
        <v>2</v>
      </c>
      <c r="Q43" s="126" t="str">
        <f>IF(D43="","",IF(D43&gt;=C43,"J",IF(D43&lt;C43,"L")))</f>
        <v>J</v>
      </c>
      <c r="R43" s="90" t="str">
        <f>IF(J43="","",IF(J43&gt;=23,"J",IF(J43&lt;23,"L")))</f>
        <v>J</v>
      </c>
      <c r="S43" s="69" t="str">
        <f t="shared" si="5"/>
        <v>J</v>
      </c>
      <c r="T43" s="15" t="s">
        <v>136</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136</v>
      </c>
    </row>
    <row r="44" spans="1:36" ht="12" customHeight="1" x14ac:dyDescent="0.2">
      <c r="A44" s="519" t="s">
        <v>7</v>
      </c>
      <c r="B44" s="520"/>
      <c r="C44" s="217">
        <v>0</v>
      </c>
      <c r="D44" s="254">
        <v>0</v>
      </c>
      <c r="E44" s="14">
        <v>3</v>
      </c>
      <c r="F44" s="71">
        <v>3</v>
      </c>
      <c r="G44" s="16">
        <v>2</v>
      </c>
      <c r="H44" s="186">
        <v>1</v>
      </c>
      <c r="I44" s="81">
        <v>34.5</v>
      </c>
      <c r="J44" s="56">
        <v>34.5</v>
      </c>
      <c r="K44" s="57">
        <v>23</v>
      </c>
      <c r="L44" s="161">
        <v>11.5</v>
      </c>
      <c r="M44" s="150">
        <v>6</v>
      </c>
      <c r="N44" s="37">
        <v>6</v>
      </c>
      <c r="O44" s="36">
        <v>3.6</v>
      </c>
      <c r="P44" s="124">
        <v>4.5</v>
      </c>
      <c r="Q44" s="126" t="str">
        <f>IF(D44="","",IF(D44&gt;=C44,"J",IF(D44&lt;C44,"L")))</f>
        <v>J</v>
      </c>
      <c r="R44" s="90" t="str">
        <f>IF(J44="","",IF(J44&gt;=23,"J",IF(J44&lt;23,"L")))</f>
        <v>J</v>
      </c>
      <c r="S44" s="69" t="str">
        <f t="shared" si="5"/>
        <v>J</v>
      </c>
      <c r="T44" s="15" t="s">
        <v>137</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136</v>
      </c>
    </row>
    <row r="45" spans="1:36" ht="12" customHeight="1" x14ac:dyDescent="0.2">
      <c r="A45" s="519" t="s">
        <v>11</v>
      </c>
      <c r="B45" s="520"/>
      <c r="C45" s="217">
        <v>0</v>
      </c>
      <c r="D45" s="254">
        <v>0</v>
      </c>
      <c r="E45" s="14">
        <v>4</v>
      </c>
      <c r="F45" s="71">
        <v>4</v>
      </c>
      <c r="G45" s="16">
        <v>4</v>
      </c>
      <c r="H45" s="186">
        <v>4</v>
      </c>
      <c r="I45" s="81">
        <v>46</v>
      </c>
      <c r="J45" s="56">
        <v>46</v>
      </c>
      <c r="K45" s="57">
        <v>46</v>
      </c>
      <c r="L45" s="161">
        <v>46</v>
      </c>
      <c r="M45" s="150">
        <v>7</v>
      </c>
      <c r="N45" s="37">
        <v>7</v>
      </c>
      <c r="O45" s="36">
        <v>3.5</v>
      </c>
      <c r="P45" s="124">
        <v>3.5</v>
      </c>
      <c r="Q45" s="126" t="str">
        <f t="shared" si="4"/>
        <v>J</v>
      </c>
      <c r="R45" s="90" t="str">
        <f t="shared" si="0"/>
        <v>J</v>
      </c>
      <c r="S45" s="69" t="str">
        <f t="shared" si="5"/>
        <v>J</v>
      </c>
      <c r="T45" s="15" t="s">
        <v>136</v>
      </c>
      <c r="U45" s="14">
        <v>4</v>
      </c>
      <c r="V45" s="71">
        <v>4</v>
      </c>
      <c r="W45" s="16">
        <v>3</v>
      </c>
      <c r="X45" s="186">
        <v>2</v>
      </c>
      <c r="Y45" s="55">
        <v>46</v>
      </c>
      <c r="Z45" s="56">
        <v>46</v>
      </c>
      <c r="AA45" s="17">
        <v>34.5</v>
      </c>
      <c r="AB45" s="129">
        <v>23</v>
      </c>
      <c r="AC45" s="150">
        <v>7</v>
      </c>
      <c r="AD45" s="37">
        <v>7</v>
      </c>
      <c r="AE45" s="36">
        <v>4</v>
      </c>
      <c r="AF45" s="151">
        <v>4.666666666666667</v>
      </c>
      <c r="AG45" s="165" t="str">
        <f t="shared" si="6"/>
        <v>J</v>
      </c>
      <c r="AH45" s="69" t="str">
        <f t="shared" si="7"/>
        <v>J</v>
      </c>
      <c r="AI45" s="15" t="s">
        <v>137</v>
      </c>
    </row>
    <row r="46" spans="1:36" ht="12" customHeight="1" x14ac:dyDescent="0.2">
      <c r="A46" s="519" t="s">
        <v>10</v>
      </c>
      <c r="B46" s="520"/>
      <c r="C46" s="217">
        <v>2</v>
      </c>
      <c r="D46" s="254">
        <v>0</v>
      </c>
      <c r="E46" s="14">
        <v>5</v>
      </c>
      <c r="F46" s="71">
        <v>4</v>
      </c>
      <c r="G46" s="16">
        <v>7</v>
      </c>
      <c r="H46" s="186">
        <v>6</v>
      </c>
      <c r="I46" s="81">
        <v>57.5</v>
      </c>
      <c r="J46" s="56">
        <v>46</v>
      </c>
      <c r="K46" s="57">
        <v>80.5</v>
      </c>
      <c r="L46" s="161">
        <v>69</v>
      </c>
      <c r="M46" s="150">
        <v>7.2</v>
      </c>
      <c r="N46" s="37">
        <v>9</v>
      </c>
      <c r="O46" s="36">
        <v>3</v>
      </c>
      <c r="P46" s="124">
        <v>3.6</v>
      </c>
      <c r="Q46" s="126" t="str">
        <f t="shared" si="4"/>
        <v>L</v>
      </c>
      <c r="R46" s="90" t="str">
        <f t="shared" si="0"/>
        <v>J</v>
      </c>
      <c r="S46" s="69" t="str">
        <f t="shared" si="5"/>
        <v>L</v>
      </c>
      <c r="T46" s="15" t="s">
        <v>137</v>
      </c>
      <c r="U46" s="14">
        <v>5</v>
      </c>
      <c r="V46" s="71">
        <v>5</v>
      </c>
      <c r="W46" s="16">
        <v>4</v>
      </c>
      <c r="X46" s="186">
        <v>5</v>
      </c>
      <c r="Y46" s="55">
        <v>57.5</v>
      </c>
      <c r="Z46" s="56">
        <v>57.5</v>
      </c>
      <c r="AA46" s="17">
        <v>46</v>
      </c>
      <c r="AB46" s="129">
        <v>57.5</v>
      </c>
      <c r="AC46" s="150">
        <v>7.2</v>
      </c>
      <c r="AD46" s="37">
        <v>7.2</v>
      </c>
      <c r="AE46" s="36">
        <v>4</v>
      </c>
      <c r="AF46" s="151">
        <v>3.6</v>
      </c>
      <c r="AG46" s="165" t="str">
        <f t="shared" si="6"/>
        <v>J</v>
      </c>
      <c r="AH46" s="69" t="str">
        <f t="shared" si="7"/>
        <v>J</v>
      </c>
      <c r="AI46" s="15" t="s">
        <v>136</v>
      </c>
    </row>
    <row r="47" spans="1:36" ht="12" customHeight="1" x14ac:dyDescent="0.2">
      <c r="A47" s="519" t="s">
        <v>13</v>
      </c>
      <c r="B47" s="520"/>
      <c r="C47" s="217">
        <v>0</v>
      </c>
      <c r="D47" s="254">
        <v>0</v>
      </c>
      <c r="E47" s="14">
        <v>6</v>
      </c>
      <c r="F47" s="71">
        <v>5</v>
      </c>
      <c r="G47" s="16">
        <v>3</v>
      </c>
      <c r="H47" s="186">
        <v>4</v>
      </c>
      <c r="I47" s="81">
        <v>69</v>
      </c>
      <c r="J47" s="56">
        <v>57.5</v>
      </c>
      <c r="K47" s="57">
        <v>34.5</v>
      </c>
      <c r="L47" s="161">
        <v>46</v>
      </c>
      <c r="M47" s="150">
        <v>4.5</v>
      </c>
      <c r="N47" s="72">
        <v>5.4</v>
      </c>
      <c r="O47" s="36">
        <v>3</v>
      </c>
      <c r="P47" s="244">
        <v>3</v>
      </c>
      <c r="Q47" s="126" t="str">
        <f t="shared" si="4"/>
        <v>J</v>
      </c>
      <c r="R47" s="90" t="str">
        <f t="shared" si="0"/>
        <v>J</v>
      </c>
      <c r="S47" s="69" t="str">
        <f t="shared" si="5"/>
        <v>L</v>
      </c>
      <c r="T47" s="15" t="s">
        <v>137</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136</v>
      </c>
    </row>
    <row r="48" spans="1:36" ht="12" customHeight="1" x14ac:dyDescent="0.2">
      <c r="A48" s="519" t="s">
        <v>123</v>
      </c>
      <c r="B48" s="520"/>
      <c r="C48" s="217">
        <v>0</v>
      </c>
      <c r="D48" s="254">
        <v>0</v>
      </c>
      <c r="E48" s="14">
        <v>6</v>
      </c>
      <c r="F48" s="71">
        <v>5</v>
      </c>
      <c r="G48" s="16">
        <v>4</v>
      </c>
      <c r="H48" s="186">
        <v>5</v>
      </c>
      <c r="I48" s="81">
        <v>69</v>
      </c>
      <c r="J48" s="56">
        <v>57.5</v>
      </c>
      <c r="K48" s="57">
        <v>46</v>
      </c>
      <c r="L48" s="161">
        <v>57.5</v>
      </c>
      <c r="M48" s="150">
        <v>6.166666666666667</v>
      </c>
      <c r="N48" s="37">
        <v>7.4</v>
      </c>
      <c r="O48" s="36">
        <v>3.7</v>
      </c>
      <c r="P48" s="124">
        <v>3.7</v>
      </c>
      <c r="Q48" s="126" t="str">
        <f t="shared" si="4"/>
        <v>J</v>
      </c>
      <c r="R48" s="90" t="str">
        <f t="shared" si="0"/>
        <v>J</v>
      </c>
      <c r="S48" s="69" t="str">
        <f t="shared" si="5"/>
        <v>L</v>
      </c>
      <c r="T48" s="15" t="s">
        <v>137</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136</v>
      </c>
    </row>
    <row r="49" spans="1:35" ht="12" customHeight="1" x14ac:dyDescent="0.2">
      <c r="A49" s="519" t="s">
        <v>12</v>
      </c>
      <c r="B49" s="520"/>
      <c r="C49" s="217">
        <v>0</v>
      </c>
      <c r="D49" s="254">
        <v>0</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J</v>
      </c>
      <c r="R49" s="90" t="str">
        <f t="shared" si="0"/>
        <v>J</v>
      </c>
      <c r="S49" s="69" t="str">
        <f t="shared" si="5"/>
        <v>J</v>
      </c>
      <c r="T49" s="15" t="s">
        <v>136</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136</v>
      </c>
    </row>
    <row r="50" spans="1:35" ht="12" customHeight="1" x14ac:dyDescent="0.2">
      <c r="A50" s="548" t="s">
        <v>118</v>
      </c>
      <c r="B50" s="549"/>
      <c r="C50" s="217">
        <v>0</v>
      </c>
      <c r="D50" s="254">
        <v>0</v>
      </c>
      <c r="E50" s="14">
        <v>2</v>
      </c>
      <c r="F50" s="71">
        <v>2</v>
      </c>
      <c r="G50" s="16">
        <v>2</v>
      </c>
      <c r="H50" s="186">
        <v>2</v>
      </c>
      <c r="I50" s="81">
        <v>23</v>
      </c>
      <c r="J50" s="56">
        <v>23</v>
      </c>
      <c r="K50" s="57">
        <v>23</v>
      </c>
      <c r="L50" s="161">
        <v>23</v>
      </c>
      <c r="M50" s="150">
        <v>6</v>
      </c>
      <c r="N50" s="37">
        <v>6</v>
      </c>
      <c r="O50" s="36">
        <v>3</v>
      </c>
      <c r="P50" s="124">
        <v>3</v>
      </c>
      <c r="Q50" s="126" t="str">
        <f t="shared" si="4"/>
        <v>J</v>
      </c>
      <c r="R50" s="90" t="str">
        <f t="shared" si="0"/>
        <v>J</v>
      </c>
      <c r="S50" s="69" t="str">
        <f t="shared" si="5"/>
        <v>J</v>
      </c>
      <c r="T50" s="15" t="s">
        <v>136</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136</v>
      </c>
    </row>
    <row r="51" spans="1:35" ht="12" customHeight="1" x14ac:dyDescent="0.2">
      <c r="A51" s="519" t="s">
        <v>127</v>
      </c>
      <c r="B51" s="520"/>
      <c r="C51" s="217">
        <v>0</v>
      </c>
      <c r="D51" s="254">
        <v>0</v>
      </c>
      <c r="E51" s="14">
        <v>3</v>
      </c>
      <c r="F51" s="71">
        <v>3</v>
      </c>
      <c r="G51" s="16">
        <v>4</v>
      </c>
      <c r="H51" s="186">
        <v>4</v>
      </c>
      <c r="I51" s="81">
        <v>34.5</v>
      </c>
      <c r="J51" s="56">
        <v>34.5</v>
      </c>
      <c r="K51" s="57">
        <v>46</v>
      </c>
      <c r="L51" s="161">
        <v>46</v>
      </c>
      <c r="M51" s="150">
        <v>8</v>
      </c>
      <c r="N51" s="37">
        <v>8</v>
      </c>
      <c r="O51" s="36">
        <v>3.4285714285714284</v>
      </c>
      <c r="P51" s="124">
        <v>3.4285714285714284</v>
      </c>
      <c r="Q51" s="126" t="str">
        <f t="shared" si="4"/>
        <v>J</v>
      </c>
      <c r="R51" s="90" t="str">
        <f t="shared" si="0"/>
        <v>J</v>
      </c>
      <c r="S51" s="69" t="str">
        <f t="shared" si="5"/>
        <v>J</v>
      </c>
      <c r="T51" s="15" t="s">
        <v>136</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136</v>
      </c>
    </row>
    <row r="52" spans="1:35" ht="12" customHeight="1" x14ac:dyDescent="0.2">
      <c r="A52" s="546" t="s">
        <v>14</v>
      </c>
      <c r="B52" s="547"/>
      <c r="C52" s="217">
        <v>0</v>
      </c>
      <c r="D52" s="254">
        <v>0</v>
      </c>
      <c r="E52" s="14">
        <v>7</v>
      </c>
      <c r="F52" s="71">
        <v>5.65</v>
      </c>
      <c r="G52" s="16">
        <v>4</v>
      </c>
      <c r="H52" s="186">
        <v>4</v>
      </c>
      <c r="I52" s="81">
        <v>76.5</v>
      </c>
      <c r="J52" s="56">
        <v>65</v>
      </c>
      <c r="K52" s="57">
        <v>46</v>
      </c>
      <c r="L52" s="161">
        <v>46</v>
      </c>
      <c r="M52" s="150">
        <v>4.9624060150375939</v>
      </c>
      <c r="N52" s="72">
        <v>5.8407079646017692</v>
      </c>
      <c r="O52" s="36">
        <v>3.0985915492957745</v>
      </c>
      <c r="P52" s="244">
        <v>3.4196891191709842</v>
      </c>
      <c r="Q52" s="126" t="str">
        <f t="shared" si="4"/>
        <v>J</v>
      </c>
      <c r="R52" s="90" t="str">
        <f t="shared" si="0"/>
        <v>J</v>
      </c>
      <c r="S52" s="69" t="str">
        <f t="shared" si="5"/>
        <v>L</v>
      </c>
      <c r="T52" s="15" t="s">
        <v>137</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136</v>
      </c>
    </row>
    <row r="53" spans="1:35" ht="12" hidden="1" customHeight="1" thickBot="1" x14ac:dyDescent="0.25">
      <c r="A53" s="527" t="s">
        <v>122</v>
      </c>
      <c r="B53" s="52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07" t="s">
        <v>15</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9"/>
    </row>
    <row r="56" spans="1:35" ht="15.75" customHeight="1" thickBot="1" x14ac:dyDescent="0.25">
      <c r="A56" s="521" t="s">
        <v>0</v>
      </c>
      <c r="B56" s="522"/>
      <c r="C56" s="501" t="s">
        <v>60</v>
      </c>
      <c r="D56" s="502"/>
      <c r="E56" s="664"/>
      <c r="F56" s="664"/>
      <c r="G56" s="664"/>
      <c r="H56" s="664"/>
      <c r="I56" s="664"/>
      <c r="J56" s="664"/>
      <c r="K56" s="664"/>
      <c r="L56" s="664"/>
      <c r="M56" s="664"/>
      <c r="N56" s="664"/>
      <c r="O56" s="664"/>
      <c r="P56" s="664"/>
      <c r="Q56" s="664"/>
      <c r="R56" s="664"/>
      <c r="S56" s="664"/>
      <c r="T56" s="665"/>
      <c r="U56" s="666" t="s">
        <v>61</v>
      </c>
      <c r="V56" s="667"/>
      <c r="W56" s="667"/>
      <c r="X56" s="667"/>
      <c r="Y56" s="667"/>
      <c r="Z56" s="667"/>
      <c r="AA56" s="667"/>
      <c r="AB56" s="667"/>
      <c r="AC56" s="505"/>
      <c r="AD56" s="505"/>
      <c r="AE56" s="505"/>
      <c r="AF56" s="505"/>
      <c r="AG56" s="505"/>
      <c r="AH56" s="505"/>
      <c r="AI56" s="506"/>
    </row>
    <row r="57" spans="1:35" ht="69" customHeight="1" thickBot="1" x14ac:dyDescent="0.25">
      <c r="A57" s="523"/>
      <c r="B57" s="524"/>
      <c r="C57" s="135" t="s">
        <v>125</v>
      </c>
      <c r="D57" s="292" t="s">
        <v>126</v>
      </c>
      <c r="E57" s="299" t="s">
        <v>101</v>
      </c>
      <c r="F57" s="300" t="s">
        <v>102</v>
      </c>
      <c r="G57" s="300" t="s">
        <v>103</v>
      </c>
      <c r="H57" s="300" t="s">
        <v>104</v>
      </c>
      <c r="I57" s="300" t="s">
        <v>105</v>
      </c>
      <c r="J57" s="300" t="s">
        <v>106</v>
      </c>
      <c r="K57" s="300" t="s">
        <v>107</v>
      </c>
      <c r="L57" s="309" t="s">
        <v>108</v>
      </c>
      <c r="M57" s="299" t="s">
        <v>62</v>
      </c>
      <c r="N57" s="300" t="s">
        <v>63</v>
      </c>
      <c r="O57" s="300" t="s">
        <v>64</v>
      </c>
      <c r="P57" s="300" t="s">
        <v>65</v>
      </c>
      <c r="Q57" s="300" t="s">
        <v>124</v>
      </c>
      <c r="R57" s="300" t="s">
        <v>109</v>
      </c>
      <c r="S57" s="300" t="s">
        <v>111</v>
      </c>
      <c r="T57" s="311" t="s">
        <v>66</v>
      </c>
      <c r="U57" s="310" t="s">
        <v>101</v>
      </c>
      <c r="V57" s="302" t="s">
        <v>102</v>
      </c>
      <c r="W57" s="302" t="s">
        <v>103</v>
      </c>
      <c r="X57" s="302" t="s">
        <v>104</v>
      </c>
      <c r="Y57" s="302" t="s">
        <v>105</v>
      </c>
      <c r="Z57" s="302" t="s">
        <v>106</v>
      </c>
      <c r="AA57" s="302" t="s">
        <v>107</v>
      </c>
      <c r="AB57" s="303" t="s">
        <v>108</v>
      </c>
      <c r="AC57" s="140" t="s">
        <v>62</v>
      </c>
      <c r="AD57" s="97" t="s">
        <v>63</v>
      </c>
      <c r="AE57" s="97" t="s">
        <v>64</v>
      </c>
      <c r="AF57" s="139" t="s">
        <v>65</v>
      </c>
      <c r="AG57" s="96" t="s">
        <v>109</v>
      </c>
      <c r="AH57" s="97" t="s">
        <v>110</v>
      </c>
      <c r="AI57" s="98" t="s">
        <v>66</v>
      </c>
    </row>
    <row r="58" spans="1:35" ht="12" customHeight="1" x14ac:dyDescent="0.2">
      <c r="A58" s="585" t="s">
        <v>16</v>
      </c>
      <c r="B58" s="586"/>
      <c r="C58" s="219"/>
      <c r="D58" s="305"/>
      <c r="E58" s="62">
        <v>3</v>
      </c>
      <c r="F58" s="63">
        <v>2</v>
      </c>
      <c r="G58" s="64">
        <v>2</v>
      </c>
      <c r="H58" s="63">
        <v>2</v>
      </c>
      <c r="I58" s="17">
        <v>34.5</v>
      </c>
      <c r="J58" s="56">
        <v>23</v>
      </c>
      <c r="K58" s="57">
        <v>23</v>
      </c>
      <c r="L58" s="161">
        <v>23</v>
      </c>
      <c r="M58" s="150">
        <v>4.666666666666667</v>
      </c>
      <c r="N58" s="37">
        <v>7</v>
      </c>
      <c r="O58" s="36">
        <v>2.8</v>
      </c>
      <c r="P58" s="37">
        <v>3.5</v>
      </c>
      <c r="Q58" s="297" t="s">
        <v>120</v>
      </c>
      <c r="R58" s="69" t="str">
        <f>IF(J58="","",IF(E58=0,"J",IF(J58&gt;=23,"J",IF(J58&lt;23,"L"))))</f>
        <v>J</v>
      </c>
      <c r="S58" s="69" t="str">
        <f>IF(J58="","",IF(J58&gt;=I58-8,"J",IF(J58&lt;I58-8,"L")))</f>
        <v>L</v>
      </c>
      <c r="T58" s="312" t="s">
        <v>136</v>
      </c>
      <c r="U58" s="220">
        <v>2</v>
      </c>
      <c r="V58" s="63">
        <v>0</v>
      </c>
      <c r="W58" s="64">
        <v>1</v>
      </c>
      <c r="X58" s="63">
        <v>0</v>
      </c>
      <c r="Y58" s="16">
        <v>23</v>
      </c>
      <c r="Z58" s="301">
        <v>0</v>
      </c>
      <c r="AA58" s="16">
        <v>11.5</v>
      </c>
      <c r="AB58" s="304">
        <v>0</v>
      </c>
      <c r="AC58" s="118">
        <v>7</v>
      </c>
      <c r="AD58" s="39" t="e">
        <v>#DIV/0!</v>
      </c>
      <c r="AE58" s="38">
        <v>4.666666666666667</v>
      </c>
      <c r="AF58" s="123" t="e">
        <v>#DIV/0!</v>
      </c>
      <c r="AG58" s="125" t="str">
        <f>IF(Z58="","",IF(U58=0,"J",IF(Z58&gt;=23,"J",IF(Z58&lt;23,"L"))))</f>
        <v>L</v>
      </c>
      <c r="AH58" s="90" t="str">
        <f>IF(Z58="","",IF(Z58&gt;=Y58-8,"J",IF(Z58&lt;Y58-8,"L")))</f>
        <v>L</v>
      </c>
      <c r="AI58" s="68" t="s">
        <v>139</v>
      </c>
    </row>
    <row r="59" spans="1:35" ht="12" customHeight="1" x14ac:dyDescent="0.2">
      <c r="A59" s="519" t="s">
        <v>17</v>
      </c>
      <c r="B59" s="520"/>
      <c r="C59" s="220">
        <v>0</v>
      </c>
      <c r="D59" s="306">
        <v>1</v>
      </c>
      <c r="E59" s="62">
        <v>4</v>
      </c>
      <c r="F59" s="63">
        <v>2</v>
      </c>
      <c r="G59" s="64">
        <v>3</v>
      </c>
      <c r="H59" s="63">
        <v>2</v>
      </c>
      <c r="I59" s="17">
        <v>46</v>
      </c>
      <c r="J59" s="56">
        <v>23</v>
      </c>
      <c r="K59" s="57">
        <v>34.5</v>
      </c>
      <c r="L59" s="161">
        <v>23</v>
      </c>
      <c r="M59" s="150">
        <v>7</v>
      </c>
      <c r="N59" s="37">
        <v>14</v>
      </c>
      <c r="O59" s="36">
        <v>4</v>
      </c>
      <c r="P59" s="37">
        <v>7</v>
      </c>
      <c r="Q59" s="69" t="str">
        <f t="shared" ref="Q59:Q66" si="8">IF(D59="","",IF(D59&gt;=C59,"J",IF(D59&lt;C59,"L")))</f>
        <v>J</v>
      </c>
      <c r="R59" s="69" t="str">
        <f t="shared" ref="R59:R66" si="9">IF(J59="","",IF(J59&gt;=23,"J",IF(J59&lt;23,"L")))</f>
        <v>J</v>
      </c>
      <c r="S59" s="69" t="str">
        <f t="shared" ref="S59:S65" si="10">IF(J59="","",IF(J59&gt;=I59-8,"J",IF(J59&lt;I59-8,"L")))</f>
        <v>L</v>
      </c>
      <c r="T59" s="15" t="s">
        <v>136</v>
      </c>
      <c r="U59" s="220">
        <v>3</v>
      </c>
      <c r="V59" s="63">
        <v>2</v>
      </c>
      <c r="W59" s="64">
        <v>1</v>
      </c>
      <c r="X59" s="63">
        <v>0</v>
      </c>
      <c r="Y59" s="17">
        <v>34.5</v>
      </c>
      <c r="Z59" s="56">
        <v>23</v>
      </c>
      <c r="AA59" s="17">
        <v>11.5</v>
      </c>
      <c r="AB59" s="129">
        <v>0</v>
      </c>
      <c r="AC59" s="119">
        <v>9.3333333333333339</v>
      </c>
      <c r="AD59" s="37">
        <v>14</v>
      </c>
      <c r="AE59" s="36">
        <v>7</v>
      </c>
      <c r="AF59" s="124">
        <v>14</v>
      </c>
      <c r="AG59" s="126" t="str">
        <f t="shared" ref="AG59:AG65" si="11">IF(Z59="","",IF(Z59&gt;=23,"J",IF(Z59&lt;23,"L")))</f>
        <v>J</v>
      </c>
      <c r="AH59" s="69" t="str">
        <f t="shared" ref="AH59:AH65" si="12">IF(Z59="","",IF(Z59&gt;=Y59-8,"J",IF(Z59&lt;Y59-8,"L")))</f>
        <v>L</v>
      </c>
      <c r="AI59" s="15" t="s">
        <v>136</v>
      </c>
    </row>
    <row r="60" spans="1:35" ht="12" customHeight="1" x14ac:dyDescent="0.2">
      <c r="A60" s="519" t="s">
        <v>21</v>
      </c>
      <c r="B60" s="520"/>
      <c r="C60" s="220">
        <v>0</v>
      </c>
      <c r="D60" s="306">
        <v>0</v>
      </c>
      <c r="E60" s="62">
        <v>3</v>
      </c>
      <c r="F60" s="63">
        <v>2</v>
      </c>
      <c r="G60" s="64">
        <v>2</v>
      </c>
      <c r="H60" s="63">
        <v>2</v>
      </c>
      <c r="I60" s="17">
        <v>34.5</v>
      </c>
      <c r="J60" s="56">
        <v>23</v>
      </c>
      <c r="K60" s="57">
        <v>23</v>
      </c>
      <c r="L60" s="161">
        <v>23</v>
      </c>
      <c r="M60" s="150">
        <v>7.333333333333333</v>
      </c>
      <c r="N60" s="37">
        <v>11</v>
      </c>
      <c r="O60" s="36">
        <v>4.4000000000000004</v>
      </c>
      <c r="P60" s="37">
        <v>5.5</v>
      </c>
      <c r="Q60" s="69" t="str">
        <f t="shared" si="8"/>
        <v>J</v>
      </c>
      <c r="R60" s="69" t="str">
        <f t="shared" si="9"/>
        <v>J</v>
      </c>
      <c r="S60" s="69" t="str">
        <f>IF(J60="","",IF(J60&gt;=I60-8,"J",IF(J60&lt;I60-8,"L")))</f>
        <v>L</v>
      </c>
      <c r="T60" s="15" t="s">
        <v>137</v>
      </c>
      <c r="U60" s="220">
        <v>3</v>
      </c>
      <c r="V60" s="63">
        <v>3</v>
      </c>
      <c r="W60" s="64">
        <v>1</v>
      </c>
      <c r="X60" s="63">
        <v>1</v>
      </c>
      <c r="Y60" s="17">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136</v>
      </c>
    </row>
    <row r="61" spans="1:35" ht="12" customHeight="1" x14ac:dyDescent="0.2">
      <c r="A61" s="565" t="s">
        <v>52</v>
      </c>
      <c r="B61" s="566"/>
      <c r="C61" s="220">
        <v>0</v>
      </c>
      <c r="D61" s="228">
        <v>0</v>
      </c>
      <c r="E61" s="62">
        <v>4</v>
      </c>
      <c r="F61" s="63">
        <v>3</v>
      </c>
      <c r="G61" s="64">
        <v>4</v>
      </c>
      <c r="H61" s="157">
        <v>2</v>
      </c>
      <c r="I61" s="55">
        <v>46</v>
      </c>
      <c r="J61" s="56">
        <v>34.5</v>
      </c>
      <c r="K61" s="57">
        <v>46</v>
      </c>
      <c r="L61" s="161">
        <v>23</v>
      </c>
      <c r="M61" s="150">
        <v>8.25</v>
      </c>
      <c r="N61" s="37">
        <v>11</v>
      </c>
      <c r="O61" s="36">
        <v>4.125</v>
      </c>
      <c r="P61" s="37">
        <v>6.6</v>
      </c>
      <c r="Q61" s="69" t="str">
        <f>IF(D61="","",IF(D61&gt;=C61,"J",IF(D61&lt;C61,"L")))</f>
        <v>J</v>
      </c>
      <c r="R61" s="69" t="str">
        <f>IF(J61="","",IF(J61&gt;=23,"J",IF(J61&lt;23,"L")))</f>
        <v>J</v>
      </c>
      <c r="S61" s="69" t="str">
        <f>IF(J61="","",IF(J61&gt;=I61-8,"J",IF(J61&lt;I61-8,"L")))</f>
        <v>L</v>
      </c>
      <c r="T61" s="15" t="s">
        <v>137</v>
      </c>
      <c r="U61" s="220">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136</v>
      </c>
    </row>
    <row r="62" spans="1:35" ht="12" customHeight="1" x14ac:dyDescent="0.2">
      <c r="A62" s="519" t="s">
        <v>19</v>
      </c>
      <c r="B62" s="520"/>
      <c r="C62" s="220">
        <v>0</v>
      </c>
      <c r="D62" s="306">
        <v>0</v>
      </c>
      <c r="E62" s="62">
        <v>2</v>
      </c>
      <c r="F62" s="63">
        <v>2</v>
      </c>
      <c r="G62" s="64">
        <v>2</v>
      </c>
      <c r="H62" s="63">
        <v>1</v>
      </c>
      <c r="I62" s="17">
        <v>23</v>
      </c>
      <c r="J62" s="56">
        <v>23</v>
      </c>
      <c r="K62" s="57">
        <v>23</v>
      </c>
      <c r="L62" s="161">
        <v>11.5</v>
      </c>
      <c r="M62" s="150">
        <v>6.5</v>
      </c>
      <c r="N62" s="37">
        <v>6.5</v>
      </c>
      <c r="O62" s="36">
        <v>3.25</v>
      </c>
      <c r="P62" s="37">
        <v>4.333333333333333</v>
      </c>
      <c r="Q62" s="69" t="str">
        <f t="shared" si="8"/>
        <v>J</v>
      </c>
      <c r="R62" s="69" t="str">
        <f t="shared" si="9"/>
        <v>J</v>
      </c>
      <c r="S62" s="69" t="str">
        <f>IF(J62="","",IF(J62&gt;=I62-8,"J",IF(J62&lt;I62-8,"L")))</f>
        <v>J</v>
      </c>
      <c r="T62" s="15" t="s">
        <v>136</v>
      </c>
      <c r="U62" s="220">
        <v>2</v>
      </c>
      <c r="V62" s="63">
        <v>2</v>
      </c>
      <c r="W62" s="64">
        <v>1</v>
      </c>
      <c r="X62" s="63">
        <v>1</v>
      </c>
      <c r="Y62" s="17">
        <v>23</v>
      </c>
      <c r="Z62" s="56">
        <v>23</v>
      </c>
      <c r="AA62" s="17">
        <v>11.5</v>
      </c>
      <c r="AB62" s="129">
        <v>11.5</v>
      </c>
      <c r="AC62" s="119">
        <v>6.5</v>
      </c>
      <c r="AD62" s="37">
        <v>6.5</v>
      </c>
      <c r="AE62" s="36">
        <v>4.333333333333333</v>
      </c>
      <c r="AF62" s="124">
        <v>4.333333333333333</v>
      </c>
      <c r="AG62" s="126" t="str">
        <f>IF(Z62="","",IF(Z62&gt;=23,"J",IF(Z62&lt;23,"L")))</f>
        <v>J</v>
      </c>
      <c r="AH62" s="69" t="str">
        <f>IF(Z62="","",IF(Z62&gt;=Y62-8,"J",IF(Z62&lt;Y62-8,"L")))</f>
        <v>J</v>
      </c>
      <c r="AI62" s="15" t="s">
        <v>136</v>
      </c>
    </row>
    <row r="63" spans="1:35" ht="12" customHeight="1" x14ac:dyDescent="0.2">
      <c r="A63" s="519" t="s">
        <v>22</v>
      </c>
      <c r="B63" s="520"/>
      <c r="C63" s="220">
        <v>0</v>
      </c>
      <c r="D63" s="306">
        <v>0</v>
      </c>
      <c r="E63" s="62">
        <v>2</v>
      </c>
      <c r="F63" s="63">
        <v>2</v>
      </c>
      <c r="G63" s="64">
        <v>2</v>
      </c>
      <c r="H63" s="63">
        <v>1</v>
      </c>
      <c r="I63" s="17">
        <v>23</v>
      </c>
      <c r="J63" s="56">
        <v>23</v>
      </c>
      <c r="K63" s="57">
        <v>23</v>
      </c>
      <c r="L63" s="161">
        <v>11.5</v>
      </c>
      <c r="M63" s="150">
        <v>8</v>
      </c>
      <c r="N63" s="37">
        <v>8</v>
      </c>
      <c r="O63" s="36">
        <v>4</v>
      </c>
      <c r="P63" s="37">
        <v>5.333333333333333</v>
      </c>
      <c r="Q63" s="69" t="str">
        <f t="shared" si="8"/>
        <v>J</v>
      </c>
      <c r="R63" s="69" t="str">
        <f t="shared" si="9"/>
        <v>J</v>
      </c>
      <c r="S63" s="69" t="str">
        <f>IF(J63="","",IF(J63&gt;=I63-8,"J",IF(J63&lt;I63-8,"L")))</f>
        <v>J</v>
      </c>
      <c r="T63" s="15" t="s">
        <v>137</v>
      </c>
      <c r="U63" s="220">
        <v>2</v>
      </c>
      <c r="V63" s="63">
        <v>2</v>
      </c>
      <c r="W63" s="64">
        <v>1</v>
      </c>
      <c r="X63" s="63">
        <v>1</v>
      </c>
      <c r="Y63" s="17">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136</v>
      </c>
    </row>
    <row r="64" spans="1:35" ht="12" customHeight="1" x14ac:dyDescent="0.2">
      <c r="A64" s="519" t="s">
        <v>18</v>
      </c>
      <c r="B64" s="520"/>
      <c r="C64" s="220">
        <v>0</v>
      </c>
      <c r="D64" s="306">
        <v>1</v>
      </c>
      <c r="E64" s="62">
        <v>5</v>
      </c>
      <c r="F64" s="63">
        <v>4</v>
      </c>
      <c r="G64" s="64">
        <v>4</v>
      </c>
      <c r="H64" s="63">
        <v>3</v>
      </c>
      <c r="I64" s="17">
        <v>57.5</v>
      </c>
      <c r="J64" s="56">
        <v>46</v>
      </c>
      <c r="K64" s="57">
        <v>46</v>
      </c>
      <c r="L64" s="161">
        <v>34.5</v>
      </c>
      <c r="M64" s="150">
        <v>7.4</v>
      </c>
      <c r="N64" s="37">
        <v>9.25</v>
      </c>
      <c r="O64" s="36">
        <v>4.1111111111111107</v>
      </c>
      <c r="P64" s="37">
        <v>5.2857142857142856</v>
      </c>
      <c r="Q64" s="69" t="str">
        <f t="shared" si="8"/>
        <v>J</v>
      </c>
      <c r="R64" s="69" t="str">
        <f t="shared" si="9"/>
        <v>J</v>
      </c>
      <c r="S64" s="69" t="str">
        <f t="shared" si="10"/>
        <v>L</v>
      </c>
      <c r="T64" s="15" t="s">
        <v>137</v>
      </c>
      <c r="U64" s="220">
        <v>5</v>
      </c>
      <c r="V64" s="63">
        <v>5</v>
      </c>
      <c r="W64" s="64">
        <v>3</v>
      </c>
      <c r="X64" s="63">
        <v>3</v>
      </c>
      <c r="Y64" s="17">
        <v>57.5</v>
      </c>
      <c r="Z64" s="56">
        <v>57.5</v>
      </c>
      <c r="AA64" s="17">
        <v>34.5</v>
      </c>
      <c r="AB64" s="129">
        <v>34.5</v>
      </c>
      <c r="AC64" s="119">
        <v>7.4</v>
      </c>
      <c r="AD64" s="37">
        <v>7.4</v>
      </c>
      <c r="AE64" s="36">
        <v>4.625</v>
      </c>
      <c r="AF64" s="124">
        <v>4.625</v>
      </c>
      <c r="AG64" s="126" t="str">
        <f t="shared" si="11"/>
        <v>J</v>
      </c>
      <c r="AH64" s="69" t="str">
        <f t="shared" si="12"/>
        <v>J</v>
      </c>
      <c r="AI64" s="15" t="s">
        <v>136</v>
      </c>
    </row>
    <row r="65" spans="1:35" ht="12" customHeight="1" x14ac:dyDescent="0.2">
      <c r="A65" s="519" t="s">
        <v>20</v>
      </c>
      <c r="B65" s="520"/>
      <c r="C65" s="220">
        <v>0</v>
      </c>
      <c r="D65" s="306">
        <v>0</v>
      </c>
      <c r="E65" s="62">
        <v>4</v>
      </c>
      <c r="F65" s="63">
        <v>3</v>
      </c>
      <c r="G65" s="64">
        <v>4</v>
      </c>
      <c r="H65" s="63">
        <v>5</v>
      </c>
      <c r="I65" s="17">
        <v>46</v>
      </c>
      <c r="J65" s="56">
        <v>34.5</v>
      </c>
      <c r="K65" s="57">
        <v>46</v>
      </c>
      <c r="L65" s="161">
        <v>57.5</v>
      </c>
      <c r="M65" s="150">
        <v>7.25</v>
      </c>
      <c r="N65" s="37">
        <v>9.6666666666666661</v>
      </c>
      <c r="O65" s="36">
        <v>3.625</v>
      </c>
      <c r="P65" s="37">
        <v>3.625</v>
      </c>
      <c r="Q65" s="69" t="str">
        <f t="shared" si="8"/>
        <v>J</v>
      </c>
      <c r="R65" s="69" t="str">
        <f t="shared" si="9"/>
        <v>J</v>
      </c>
      <c r="S65" s="69" t="str">
        <f t="shared" si="10"/>
        <v>L</v>
      </c>
      <c r="T65" s="15" t="s">
        <v>136</v>
      </c>
      <c r="U65" s="220">
        <v>4</v>
      </c>
      <c r="V65" s="63">
        <v>4</v>
      </c>
      <c r="W65" s="64">
        <v>3</v>
      </c>
      <c r="X65" s="63">
        <v>2</v>
      </c>
      <c r="Y65" s="17">
        <v>46</v>
      </c>
      <c r="Z65" s="56">
        <v>46</v>
      </c>
      <c r="AA65" s="17">
        <v>34.5</v>
      </c>
      <c r="AB65" s="129">
        <v>23</v>
      </c>
      <c r="AC65" s="119">
        <v>7.25</v>
      </c>
      <c r="AD65" s="37">
        <v>7.25</v>
      </c>
      <c r="AE65" s="36">
        <v>4.1428571428571432</v>
      </c>
      <c r="AF65" s="124">
        <v>4.833333333333333</v>
      </c>
      <c r="AG65" s="126" t="str">
        <f t="shared" si="11"/>
        <v>J</v>
      </c>
      <c r="AH65" s="69" t="str">
        <f t="shared" si="12"/>
        <v>J</v>
      </c>
      <c r="AI65" s="15" t="s">
        <v>137</v>
      </c>
    </row>
    <row r="66" spans="1:35" ht="12" customHeight="1" x14ac:dyDescent="0.2">
      <c r="A66" s="583" t="s">
        <v>68</v>
      </c>
      <c r="B66" s="584"/>
      <c r="C66" s="221">
        <v>1</v>
      </c>
      <c r="D66" s="307">
        <v>1</v>
      </c>
      <c r="E66" s="62">
        <v>10</v>
      </c>
      <c r="F66" s="63">
        <v>10</v>
      </c>
      <c r="G66" s="64">
        <v>1</v>
      </c>
      <c r="H66" s="63">
        <v>1</v>
      </c>
      <c r="I66" s="17">
        <v>115</v>
      </c>
      <c r="J66" s="56">
        <v>115</v>
      </c>
      <c r="K66" s="57">
        <v>11.5</v>
      </c>
      <c r="L66" s="161">
        <v>11.5</v>
      </c>
      <c r="M66" s="313" t="s">
        <v>120</v>
      </c>
      <c r="N66" s="298" t="s">
        <v>120</v>
      </c>
      <c r="O66" s="298" t="s">
        <v>120</v>
      </c>
      <c r="P66" s="298" t="s">
        <v>120</v>
      </c>
      <c r="Q66" s="69" t="str">
        <f t="shared" si="8"/>
        <v>J</v>
      </c>
      <c r="R66" s="69" t="str">
        <f t="shared" si="9"/>
        <v>J</v>
      </c>
      <c r="S66" s="69" t="str">
        <f>IF(J66="","",IF(J66&gt;=I66-8,"J",IF(J66&lt;I66-8,"L")))</f>
        <v>J</v>
      </c>
      <c r="T66" s="15" t="s">
        <v>136</v>
      </c>
      <c r="U66" s="220">
        <v>11</v>
      </c>
      <c r="V66" s="63">
        <v>11</v>
      </c>
      <c r="W66" s="64">
        <v>1</v>
      </c>
      <c r="X66" s="63">
        <v>1</v>
      </c>
      <c r="Y66" s="17">
        <v>126.5</v>
      </c>
      <c r="Z66" s="56">
        <v>126.5</v>
      </c>
      <c r="AA66" s="17">
        <v>11.5</v>
      </c>
      <c r="AB66" s="129">
        <v>11.5</v>
      </c>
      <c r="AC66" s="199" t="s">
        <v>120</v>
      </c>
      <c r="AD66" s="200" t="s">
        <v>120</v>
      </c>
      <c r="AE66" s="200" t="s">
        <v>120</v>
      </c>
      <c r="AF66" s="201" t="s">
        <v>120</v>
      </c>
      <c r="AG66" s="205" t="str">
        <f>IF(Z66="","",IF(Z66&gt;=23,"J",IF(Z66&lt;23,"L")))</f>
        <v>J</v>
      </c>
      <c r="AH66" s="206" t="str">
        <f>IF(Z66="","",IF(Z66&gt;=Y66-8,"J",IF(Z66&lt;Y66-8,"L")))</f>
        <v>J</v>
      </c>
      <c r="AI66" s="202" t="s">
        <v>136</v>
      </c>
    </row>
    <row r="67" spans="1:35" ht="12" customHeight="1" thickBot="1" x14ac:dyDescent="0.25">
      <c r="A67" s="550" t="s">
        <v>97</v>
      </c>
      <c r="B67" s="551"/>
      <c r="C67" s="222"/>
      <c r="D67" s="308"/>
      <c r="E67" s="65">
        <v>1</v>
      </c>
      <c r="F67" s="66">
        <v>0</v>
      </c>
      <c r="G67" s="67">
        <v>1</v>
      </c>
      <c r="H67" s="66">
        <v>0</v>
      </c>
      <c r="I67" s="20">
        <v>11.5</v>
      </c>
      <c r="J67" s="58">
        <v>0</v>
      </c>
      <c r="K67" s="59">
        <v>11.5</v>
      </c>
      <c r="L67" s="279">
        <v>0</v>
      </c>
      <c r="M67" s="207" t="s">
        <v>120</v>
      </c>
      <c r="N67" s="23" t="s">
        <v>120</v>
      </c>
      <c r="O67" s="23" t="s">
        <v>120</v>
      </c>
      <c r="P67" s="23" t="s">
        <v>120</v>
      </c>
      <c r="Q67" s="23" t="s">
        <v>120</v>
      </c>
      <c r="R67" s="23" t="s">
        <v>120</v>
      </c>
      <c r="S67" s="23" t="s">
        <v>120</v>
      </c>
      <c r="T67" s="21">
        <v>0</v>
      </c>
      <c r="U67" s="222">
        <v>1</v>
      </c>
      <c r="V67" s="66">
        <v>0</v>
      </c>
      <c r="W67" s="67">
        <v>1</v>
      </c>
      <c r="X67" s="66">
        <v>0</v>
      </c>
      <c r="Y67" s="20">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587" t="s">
        <v>98</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9"/>
    </row>
    <row r="70" spans="1:35" ht="15.75" customHeight="1" thickBot="1" x14ac:dyDescent="0.25">
      <c r="A70" s="609" t="s">
        <v>0</v>
      </c>
      <c r="B70" s="610"/>
      <c r="C70" s="590" t="s">
        <v>60</v>
      </c>
      <c r="D70" s="591"/>
      <c r="E70" s="591"/>
      <c r="F70" s="591"/>
      <c r="G70" s="591"/>
      <c r="H70" s="591"/>
      <c r="I70" s="591"/>
      <c r="J70" s="591"/>
      <c r="K70" s="591"/>
      <c r="L70" s="591"/>
      <c r="M70" s="591"/>
      <c r="N70" s="591"/>
      <c r="O70" s="591"/>
      <c r="P70" s="591"/>
      <c r="Q70" s="591"/>
      <c r="R70" s="591"/>
      <c r="S70" s="591"/>
      <c r="T70" s="592"/>
      <c r="U70" s="464" t="s">
        <v>61</v>
      </c>
      <c r="V70" s="465"/>
      <c r="W70" s="465"/>
      <c r="X70" s="465"/>
      <c r="Y70" s="465"/>
      <c r="Z70" s="465"/>
      <c r="AA70" s="465"/>
      <c r="AB70" s="465"/>
      <c r="AC70" s="465"/>
      <c r="AD70" s="465"/>
      <c r="AE70" s="465"/>
      <c r="AF70" s="465"/>
      <c r="AG70" s="465"/>
      <c r="AH70" s="465"/>
      <c r="AI70" s="466"/>
    </row>
    <row r="71" spans="1:35" ht="69" customHeight="1" thickBot="1" x14ac:dyDescent="0.25">
      <c r="A71" s="611"/>
      <c r="B71" s="612"/>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613" t="s">
        <v>24</v>
      </c>
      <c r="B72" s="614"/>
      <c r="C72" s="219">
        <v>0</v>
      </c>
      <c r="D72" s="227">
        <v>0</v>
      </c>
      <c r="E72" s="87">
        <v>4</v>
      </c>
      <c r="F72" s="88">
        <v>3.65</v>
      </c>
      <c r="G72" s="89">
        <v>1</v>
      </c>
      <c r="H72" s="156">
        <v>1</v>
      </c>
      <c r="I72" s="52">
        <v>46</v>
      </c>
      <c r="J72" s="53">
        <v>44</v>
      </c>
      <c r="K72" s="54">
        <v>11.5</v>
      </c>
      <c r="L72" s="160">
        <v>11.5</v>
      </c>
      <c r="M72" s="146">
        <v>5</v>
      </c>
      <c r="N72" s="39">
        <v>5.4794520547945202</v>
      </c>
      <c r="O72" s="38">
        <v>4</v>
      </c>
      <c r="P72" s="147">
        <v>4.301075268817204</v>
      </c>
      <c r="Q72" s="205" t="str">
        <f>IF(D72="","",IF(D72&gt;=C72,"J",IF(D72&lt;C72,"L")))</f>
        <v>J</v>
      </c>
      <c r="R72" s="90" t="str">
        <f>IF(J72="","",IF(J72&gt;=23,"J",IF(J72&lt;23,"L")))</f>
        <v>J</v>
      </c>
      <c r="S72" s="90" t="str">
        <f>IF(J72="","",IF(J72&gt;=I72-8,"J",IF(J72&lt;I72-8,"L")))</f>
        <v>J</v>
      </c>
      <c r="T72" s="68" t="s">
        <v>136</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136</v>
      </c>
    </row>
    <row r="73" spans="1:35" ht="12" customHeight="1" x14ac:dyDescent="0.2">
      <c r="A73" s="565" t="s">
        <v>25</v>
      </c>
      <c r="B73" s="566"/>
      <c r="C73" s="220">
        <v>0</v>
      </c>
      <c r="D73" s="228">
        <v>0</v>
      </c>
      <c r="E73" s="62">
        <v>0</v>
      </c>
      <c r="F73" s="63">
        <v>0</v>
      </c>
      <c r="G73" s="64">
        <v>0</v>
      </c>
      <c r="H73" s="157">
        <v>0</v>
      </c>
      <c r="I73" s="55">
        <v>0</v>
      </c>
      <c r="J73" s="56">
        <v>0</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139</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139</v>
      </c>
    </row>
    <row r="74" spans="1:35" ht="12" customHeight="1" x14ac:dyDescent="0.2">
      <c r="A74" s="565" t="s">
        <v>45</v>
      </c>
      <c r="B74" s="566"/>
      <c r="C74" s="220"/>
      <c r="D74" s="228"/>
      <c r="E74" s="62">
        <v>6</v>
      </c>
      <c r="F74" s="63">
        <v>6</v>
      </c>
      <c r="G74" s="64">
        <v>0</v>
      </c>
      <c r="H74" s="157">
        <v>1</v>
      </c>
      <c r="I74" s="55">
        <v>69</v>
      </c>
      <c r="J74" s="56">
        <v>69</v>
      </c>
      <c r="K74" s="57">
        <v>0</v>
      </c>
      <c r="L74" s="161">
        <v>11.5</v>
      </c>
      <c r="M74" s="148" t="s">
        <v>120</v>
      </c>
      <c r="N74" s="40" t="s">
        <v>120</v>
      </c>
      <c r="O74" s="40" t="s">
        <v>120</v>
      </c>
      <c r="P74" s="149" t="s">
        <v>120</v>
      </c>
      <c r="Q74" s="166" t="s">
        <v>120</v>
      </c>
      <c r="R74" s="90" t="str">
        <f>IF(J74="","",IF(J74&gt;=23,"J",IF(J74&lt;23,"L")))</f>
        <v>J</v>
      </c>
      <c r="S74" s="69" t="str">
        <f>IF(J74="","",IF(J74&gt;=I74-8,"J",IF(J74&lt;I74-8,"L")))</f>
        <v>J</v>
      </c>
      <c r="T74" s="15" t="s">
        <v>136</v>
      </c>
      <c r="U74" s="62">
        <v>5</v>
      </c>
      <c r="V74" s="63">
        <v>5</v>
      </c>
      <c r="W74" s="64">
        <v>0</v>
      </c>
      <c r="X74" s="157">
        <v>2</v>
      </c>
      <c r="Y74" s="55">
        <v>57.5</v>
      </c>
      <c r="Z74" s="56">
        <v>57.5</v>
      </c>
      <c r="AA74" s="17">
        <v>0</v>
      </c>
      <c r="AB74" s="144">
        <v>23</v>
      </c>
      <c r="AC74" s="148" t="s">
        <v>120</v>
      </c>
      <c r="AD74" s="40" t="s">
        <v>120</v>
      </c>
      <c r="AE74" s="40" t="s">
        <v>120</v>
      </c>
      <c r="AF74" s="149" t="s">
        <v>120</v>
      </c>
      <c r="AG74" s="165" t="str">
        <f>IF(Z74="","",IF(Z74&gt;=23,"J",IF(Z74&lt;23,"L")))</f>
        <v>J</v>
      </c>
      <c r="AH74" s="69" t="str">
        <f>IF(Z74="","",IF(Z74&gt;=Y74-8,"J",IF(Z74&lt;Y74-8,"L")))</f>
        <v>J</v>
      </c>
      <c r="AI74" s="15" t="s">
        <v>137</v>
      </c>
    </row>
    <row r="75" spans="1:35" ht="12" customHeight="1" x14ac:dyDescent="0.2">
      <c r="A75" s="565" t="s">
        <v>26</v>
      </c>
      <c r="B75" s="566"/>
      <c r="C75" s="220"/>
      <c r="D75" s="228"/>
      <c r="E75" s="62">
        <v>7</v>
      </c>
      <c r="F75" s="63">
        <v>7</v>
      </c>
      <c r="G75" s="64">
        <v>2</v>
      </c>
      <c r="H75" s="157">
        <v>1</v>
      </c>
      <c r="I75" s="55">
        <v>80.5</v>
      </c>
      <c r="J75" s="56">
        <v>80.5</v>
      </c>
      <c r="K75" s="57">
        <v>23</v>
      </c>
      <c r="L75" s="161">
        <v>11.5</v>
      </c>
      <c r="M75" s="148" t="s">
        <v>120</v>
      </c>
      <c r="N75" s="40" t="s">
        <v>120</v>
      </c>
      <c r="O75" s="40" t="s">
        <v>120</v>
      </c>
      <c r="P75" s="149" t="s">
        <v>120</v>
      </c>
      <c r="Q75" s="166" t="s">
        <v>120</v>
      </c>
      <c r="R75" s="90" t="str">
        <f>IF(J75="","",IF(J75&gt;=23,"J",IF(J75&lt;23,"L")))</f>
        <v>J</v>
      </c>
      <c r="S75" s="69" t="str">
        <f>IF(J75="","",IF(J75&gt;=I75-8,"J",IF(J75&lt;I75-8,"L")))</f>
        <v>J</v>
      </c>
      <c r="T75" s="15" t="s">
        <v>136</v>
      </c>
      <c r="U75" s="62">
        <v>6</v>
      </c>
      <c r="V75" s="63">
        <v>5</v>
      </c>
      <c r="W75" s="64">
        <v>1</v>
      </c>
      <c r="X75" s="157">
        <v>1</v>
      </c>
      <c r="Y75" s="55">
        <v>69</v>
      </c>
      <c r="Z75" s="56">
        <v>57.5</v>
      </c>
      <c r="AA75" s="17">
        <v>11.5</v>
      </c>
      <c r="AB75" s="144">
        <v>11.5</v>
      </c>
      <c r="AC75" s="148" t="s">
        <v>120</v>
      </c>
      <c r="AD75" s="40" t="s">
        <v>120</v>
      </c>
      <c r="AE75" s="40" t="s">
        <v>120</v>
      </c>
      <c r="AF75" s="149" t="s">
        <v>120</v>
      </c>
      <c r="AG75" s="165" t="str">
        <f>IF(Z75="","",IF(Z75&gt;=23,"J",IF(Z75&lt;23,"L")))</f>
        <v>J</v>
      </c>
      <c r="AH75" s="69" t="str">
        <f>IF(Z75="","",IF(Z75&gt;=Y75-8,"J",IF(Z75&lt;Y75-8,"L")))</f>
        <v>L</v>
      </c>
      <c r="AI75" s="15" t="s">
        <v>136</v>
      </c>
    </row>
    <row r="76" spans="1:35" ht="12" customHeight="1" x14ac:dyDescent="0.2">
      <c r="A76" s="565" t="s">
        <v>27</v>
      </c>
      <c r="B76" s="566"/>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136</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136</v>
      </c>
    </row>
    <row r="77" spans="1:35" ht="12" customHeight="1" x14ac:dyDescent="0.2">
      <c r="A77" s="565" t="s">
        <v>53</v>
      </c>
      <c r="B77" s="566"/>
      <c r="C77" s="220"/>
      <c r="D77" s="228"/>
      <c r="E77" s="62">
        <v>9</v>
      </c>
      <c r="F77" s="63">
        <v>8.65</v>
      </c>
      <c r="G77" s="64">
        <v>2</v>
      </c>
      <c r="H77" s="157">
        <v>2</v>
      </c>
      <c r="I77" s="153">
        <v>103.5</v>
      </c>
      <c r="J77" s="19">
        <v>99.5</v>
      </c>
      <c r="K77" s="17">
        <v>23</v>
      </c>
      <c r="L77" s="145">
        <v>23</v>
      </c>
      <c r="M77" s="148" t="s">
        <v>120</v>
      </c>
      <c r="N77" s="40" t="s">
        <v>120</v>
      </c>
      <c r="O77" s="40" t="s">
        <v>120</v>
      </c>
      <c r="P77" s="149" t="s">
        <v>120</v>
      </c>
      <c r="Q77" s="183" t="s">
        <v>120</v>
      </c>
      <c r="R77" s="166" t="s">
        <v>120</v>
      </c>
      <c r="S77" s="75" t="s">
        <v>120</v>
      </c>
      <c r="T77" s="15" t="s">
        <v>136</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136</v>
      </c>
    </row>
    <row r="78" spans="1:35" ht="12" customHeight="1" x14ac:dyDescent="0.2">
      <c r="A78" s="565" t="s">
        <v>54</v>
      </c>
      <c r="B78" s="566"/>
      <c r="C78" s="220"/>
      <c r="D78" s="228"/>
      <c r="E78" s="62">
        <v>2</v>
      </c>
      <c r="F78" s="63">
        <v>2.2999999999999998</v>
      </c>
      <c r="G78" s="64">
        <v>1</v>
      </c>
      <c r="H78" s="157">
        <v>1</v>
      </c>
      <c r="I78" s="153">
        <v>23</v>
      </c>
      <c r="J78" s="19">
        <v>26.5</v>
      </c>
      <c r="K78" s="17">
        <v>11.5</v>
      </c>
      <c r="L78" s="145">
        <v>11.5</v>
      </c>
      <c r="M78" s="148" t="s">
        <v>120</v>
      </c>
      <c r="N78" s="40" t="s">
        <v>120</v>
      </c>
      <c r="O78" s="40" t="s">
        <v>120</v>
      </c>
      <c r="P78" s="149" t="s">
        <v>120</v>
      </c>
      <c r="Q78" s="183" t="s">
        <v>120</v>
      </c>
      <c r="R78" s="166" t="s">
        <v>120</v>
      </c>
      <c r="S78" s="75" t="s">
        <v>120</v>
      </c>
      <c r="T78" s="15" t="s">
        <v>136</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136</v>
      </c>
    </row>
    <row r="79" spans="1:35" ht="12" customHeight="1" x14ac:dyDescent="0.2">
      <c r="A79" s="565" t="s">
        <v>55</v>
      </c>
      <c r="B79" s="566"/>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136</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136</v>
      </c>
    </row>
    <row r="80" spans="1:35" ht="12" customHeight="1" x14ac:dyDescent="0.2">
      <c r="A80" s="565" t="s">
        <v>130</v>
      </c>
      <c r="B80" s="566"/>
      <c r="C80" s="220"/>
      <c r="D80" s="228"/>
      <c r="E80" s="62">
        <v>5</v>
      </c>
      <c r="F80" s="63">
        <v>4.6500000000000004</v>
      </c>
      <c r="G80" s="64">
        <v>2</v>
      </c>
      <c r="H80" s="157">
        <v>1.9500000000000002</v>
      </c>
      <c r="I80" s="153">
        <v>57.5</v>
      </c>
      <c r="J80" s="19">
        <v>53.5</v>
      </c>
      <c r="K80" s="17">
        <v>23</v>
      </c>
      <c r="L80" s="145">
        <v>22.5</v>
      </c>
      <c r="M80" s="148" t="s">
        <v>120</v>
      </c>
      <c r="N80" s="40" t="s">
        <v>120</v>
      </c>
      <c r="O80" s="40" t="s">
        <v>120</v>
      </c>
      <c r="P80" s="149" t="s">
        <v>120</v>
      </c>
      <c r="Q80" s="183" t="s">
        <v>120</v>
      </c>
      <c r="R80" s="166" t="s">
        <v>120</v>
      </c>
      <c r="S80" s="75" t="s">
        <v>120</v>
      </c>
      <c r="T80" s="15" t="s">
        <v>137</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137</v>
      </c>
    </row>
    <row r="81" spans="1:35" ht="12" hidden="1" customHeight="1" x14ac:dyDescent="0.2">
      <c r="A81" s="565" t="s">
        <v>56</v>
      </c>
      <c r="B81" s="566"/>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595" t="s">
        <v>92</v>
      </c>
      <c r="B82" s="596"/>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595" t="s">
        <v>94</v>
      </c>
      <c r="B83" s="596"/>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593" t="s">
        <v>93</v>
      </c>
      <c r="B84" s="594"/>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395" t="s">
        <v>37</v>
      </c>
      <c r="B86" s="396"/>
      <c r="C86" s="396"/>
      <c r="D86" s="396"/>
      <c r="E86" s="396"/>
      <c r="F86" s="396"/>
      <c r="G86" s="396"/>
      <c r="H86" s="396"/>
      <c r="I86" s="396"/>
      <c r="J86" s="396"/>
      <c r="K86" s="396"/>
      <c r="L86" s="396"/>
      <c r="M86" s="396"/>
      <c r="N86" s="396"/>
      <c r="O86" s="396"/>
      <c r="P86" s="396"/>
      <c r="Q86" s="396"/>
      <c r="R86" s="396"/>
      <c r="S86" s="396"/>
      <c r="T86" s="396"/>
      <c r="U86" s="396"/>
      <c r="V86" s="396"/>
      <c r="W86" s="396"/>
      <c r="X86" s="397"/>
      <c r="Y86" s="51"/>
      <c r="Z86" s="12"/>
      <c r="AA86" s="12"/>
      <c r="AB86" s="12"/>
      <c r="AC86" s="12"/>
      <c r="AD86" s="12"/>
      <c r="AE86" s="12"/>
      <c r="AF86" s="12"/>
      <c r="AG86" s="12"/>
      <c r="AH86" s="12"/>
      <c r="AI86" s="12"/>
    </row>
    <row r="87" spans="1:35" ht="15.75" hidden="1" customHeight="1" thickBot="1" x14ac:dyDescent="0.25">
      <c r="A87" s="597" t="s">
        <v>0</v>
      </c>
      <c r="B87" s="598"/>
      <c r="C87" s="440" t="s">
        <v>60</v>
      </c>
      <c r="D87" s="441"/>
      <c r="E87" s="441"/>
      <c r="F87" s="441"/>
      <c r="G87" s="441"/>
      <c r="H87" s="441"/>
      <c r="I87" s="441"/>
      <c r="J87" s="441"/>
      <c r="K87" s="441"/>
      <c r="L87" s="441"/>
      <c r="M87" s="441"/>
      <c r="N87" s="441"/>
      <c r="O87" s="441"/>
      <c r="P87" s="441"/>
      <c r="Q87" s="441"/>
      <c r="R87" s="441"/>
      <c r="S87" s="441"/>
      <c r="T87" s="441"/>
      <c r="U87" s="441"/>
      <c r="V87" s="441"/>
      <c r="W87" s="442" t="s">
        <v>61</v>
      </c>
      <c r="X87" s="443"/>
      <c r="Y87" s="231"/>
      <c r="Z87" s="12"/>
      <c r="AA87" s="12"/>
      <c r="AB87" s="12"/>
      <c r="AC87" s="12"/>
      <c r="AD87" s="12"/>
      <c r="AE87" s="12"/>
      <c r="AF87" s="12"/>
      <c r="AG87" s="12"/>
      <c r="AH87" s="12"/>
      <c r="AI87" s="12"/>
    </row>
    <row r="88" spans="1:35" ht="15" hidden="1" customHeight="1" x14ac:dyDescent="0.2">
      <c r="A88" s="599"/>
      <c r="B88" s="600"/>
      <c r="C88" s="580" t="s">
        <v>88</v>
      </c>
      <c r="D88" s="428"/>
      <c r="E88" s="428"/>
      <c r="F88" s="581"/>
      <c r="G88" s="581"/>
      <c r="H88" s="581"/>
      <c r="I88" s="581"/>
      <c r="J88" s="581"/>
      <c r="K88" s="581"/>
      <c r="L88" s="581"/>
      <c r="M88" s="426" t="s">
        <v>89</v>
      </c>
      <c r="N88" s="427"/>
      <c r="O88" s="427"/>
      <c r="P88" s="427"/>
      <c r="Q88" s="427"/>
      <c r="R88" s="427"/>
      <c r="S88" s="427"/>
      <c r="T88" s="428"/>
      <c r="U88" s="436" t="s">
        <v>90</v>
      </c>
      <c r="V88" s="437"/>
      <c r="W88" s="444" t="s">
        <v>66</v>
      </c>
      <c r="X88" s="414"/>
      <c r="Y88" s="232"/>
      <c r="Z88" s="12"/>
      <c r="AA88" s="12"/>
      <c r="AB88" s="12"/>
      <c r="AC88" s="12"/>
      <c r="AD88" s="12"/>
      <c r="AE88" s="12"/>
      <c r="AF88" s="12"/>
      <c r="AG88" s="12"/>
      <c r="AH88" s="12"/>
      <c r="AI88" s="12"/>
    </row>
    <row r="89" spans="1:35" ht="45.75" hidden="1" customHeight="1" thickBot="1" x14ac:dyDescent="0.25">
      <c r="A89" s="601"/>
      <c r="B89" s="602"/>
      <c r="C89" s="473" t="s">
        <v>85</v>
      </c>
      <c r="D89" s="450"/>
      <c r="E89" s="450"/>
      <c r="F89" s="474"/>
      <c r="G89" s="474" t="s">
        <v>86</v>
      </c>
      <c r="H89" s="474"/>
      <c r="I89" s="474" t="s">
        <v>113</v>
      </c>
      <c r="J89" s="474"/>
      <c r="K89" s="474" t="s">
        <v>114</v>
      </c>
      <c r="L89" s="474"/>
      <c r="M89" s="474" t="s">
        <v>85</v>
      </c>
      <c r="N89" s="474"/>
      <c r="O89" s="474" t="s">
        <v>86</v>
      </c>
      <c r="P89" s="474"/>
      <c r="Q89" s="471" t="s">
        <v>113</v>
      </c>
      <c r="R89" s="471"/>
      <c r="S89" s="398" t="s">
        <v>114</v>
      </c>
      <c r="T89" s="406"/>
      <c r="U89" s="438"/>
      <c r="V89" s="439"/>
      <c r="W89" s="445"/>
      <c r="X89" s="416"/>
      <c r="Y89" s="232"/>
      <c r="Z89" s="12"/>
      <c r="AA89" s="12"/>
      <c r="AB89" s="12"/>
      <c r="AC89" s="12"/>
      <c r="AD89" s="12"/>
      <c r="AE89" s="12"/>
      <c r="AF89" s="12"/>
      <c r="AG89" s="12"/>
      <c r="AH89" s="12"/>
      <c r="AI89" s="12"/>
    </row>
    <row r="90" spans="1:35" ht="12" hidden="1" customHeight="1" x14ac:dyDescent="0.2">
      <c r="A90" s="607" t="s">
        <v>38</v>
      </c>
      <c r="B90" s="608"/>
      <c r="C90" s="475">
        <v>0</v>
      </c>
      <c r="D90" s="476"/>
      <c r="E90" s="476"/>
      <c r="F90" s="472"/>
      <c r="G90" s="477">
        <v>0</v>
      </c>
      <c r="H90" s="477"/>
      <c r="I90" s="472">
        <v>0</v>
      </c>
      <c r="J90" s="472"/>
      <c r="K90" s="538">
        <v>0</v>
      </c>
      <c r="L90" s="538"/>
      <c r="M90" s="472">
        <v>0</v>
      </c>
      <c r="N90" s="472"/>
      <c r="O90" s="477">
        <v>0</v>
      </c>
      <c r="P90" s="477"/>
      <c r="Q90" s="472">
        <v>0</v>
      </c>
      <c r="R90" s="472"/>
      <c r="S90" s="411">
        <v>0</v>
      </c>
      <c r="T90" s="412"/>
      <c r="U90" s="455">
        <v>0</v>
      </c>
      <c r="V90" s="463"/>
      <c r="W90" s="446" t="s">
        <v>132</v>
      </c>
      <c r="X90" s="418"/>
      <c r="Y90" s="233"/>
      <c r="Z90" s="12"/>
      <c r="AA90" s="12"/>
      <c r="AB90" s="12"/>
      <c r="AC90" s="12"/>
      <c r="AD90" s="12"/>
      <c r="AE90" s="12"/>
      <c r="AF90" s="12"/>
      <c r="AG90" s="12"/>
      <c r="AH90" s="12"/>
      <c r="AI90" s="12"/>
    </row>
    <row r="91" spans="1:35" ht="12" hidden="1" customHeight="1" x14ac:dyDescent="0.2">
      <c r="A91" s="605" t="s">
        <v>15</v>
      </c>
      <c r="B91" s="606"/>
      <c r="C91" s="429">
        <v>0</v>
      </c>
      <c r="D91" s="430"/>
      <c r="E91" s="430"/>
      <c r="F91" s="431"/>
      <c r="G91" s="435">
        <v>0</v>
      </c>
      <c r="H91" s="435"/>
      <c r="I91" s="431">
        <v>0</v>
      </c>
      <c r="J91" s="431"/>
      <c r="K91" s="435">
        <v>0</v>
      </c>
      <c r="L91" s="435"/>
      <c r="M91" s="431">
        <v>0</v>
      </c>
      <c r="N91" s="431"/>
      <c r="O91" s="435">
        <v>0</v>
      </c>
      <c r="P91" s="435"/>
      <c r="Q91" s="431">
        <v>0</v>
      </c>
      <c r="R91" s="431"/>
      <c r="S91" s="409">
        <v>0</v>
      </c>
      <c r="T91" s="410"/>
      <c r="U91" s="453">
        <v>0</v>
      </c>
      <c r="V91" s="458"/>
      <c r="W91" s="447"/>
      <c r="X91" s="420"/>
      <c r="Y91" s="233"/>
      <c r="Z91" s="12"/>
      <c r="AA91" s="12"/>
      <c r="AB91" s="12"/>
      <c r="AC91" s="12"/>
      <c r="AD91" s="12"/>
      <c r="AE91" s="12"/>
      <c r="AF91" s="12"/>
      <c r="AG91" s="12"/>
      <c r="AH91" s="12"/>
      <c r="AI91" s="12"/>
    </row>
    <row r="92" spans="1:35" ht="12" hidden="1" customHeight="1" x14ac:dyDescent="0.2">
      <c r="A92" s="605" t="s">
        <v>39</v>
      </c>
      <c r="B92" s="606"/>
      <c r="C92" s="429">
        <v>0</v>
      </c>
      <c r="D92" s="430"/>
      <c r="E92" s="430"/>
      <c r="F92" s="431"/>
      <c r="G92" s="461">
        <v>0</v>
      </c>
      <c r="H92" s="461"/>
      <c r="I92" s="431">
        <v>0</v>
      </c>
      <c r="J92" s="431"/>
      <c r="K92" s="435">
        <v>0</v>
      </c>
      <c r="L92" s="435"/>
      <c r="M92" s="431">
        <v>0</v>
      </c>
      <c r="N92" s="431"/>
      <c r="O92" s="461">
        <v>0</v>
      </c>
      <c r="P92" s="461"/>
      <c r="Q92" s="431">
        <v>0</v>
      </c>
      <c r="R92" s="431"/>
      <c r="S92" s="409">
        <v>0</v>
      </c>
      <c r="T92" s="410"/>
      <c r="U92" s="453">
        <v>0</v>
      </c>
      <c r="V92" s="458"/>
      <c r="W92" s="447"/>
      <c r="X92" s="420"/>
      <c r="Y92" s="233"/>
      <c r="Z92" s="12"/>
      <c r="AA92" s="12"/>
      <c r="AB92" s="12"/>
      <c r="AC92" s="12"/>
      <c r="AD92" s="12"/>
      <c r="AE92" s="12"/>
      <c r="AF92" s="12"/>
      <c r="AG92" s="12"/>
      <c r="AH92" s="12"/>
      <c r="AI92" s="12"/>
    </row>
    <row r="93" spans="1:35" ht="12" hidden="1" customHeight="1" x14ac:dyDescent="0.2">
      <c r="A93" s="605" t="s">
        <v>40</v>
      </c>
      <c r="B93" s="606"/>
      <c r="C93" s="429">
        <v>0</v>
      </c>
      <c r="D93" s="430"/>
      <c r="E93" s="430"/>
      <c r="F93" s="431"/>
      <c r="G93" s="461">
        <v>0</v>
      </c>
      <c r="H93" s="461"/>
      <c r="I93" s="431">
        <v>0</v>
      </c>
      <c r="J93" s="431"/>
      <c r="K93" s="435">
        <v>0</v>
      </c>
      <c r="L93" s="435"/>
      <c r="M93" s="431">
        <v>0</v>
      </c>
      <c r="N93" s="431"/>
      <c r="O93" s="461">
        <v>0</v>
      </c>
      <c r="P93" s="461"/>
      <c r="Q93" s="431">
        <v>0</v>
      </c>
      <c r="R93" s="431"/>
      <c r="S93" s="409">
        <v>0</v>
      </c>
      <c r="T93" s="410"/>
      <c r="U93" s="453">
        <v>0</v>
      </c>
      <c r="V93" s="458"/>
      <c r="W93" s="447"/>
      <c r="X93" s="420"/>
      <c r="Y93" s="233"/>
      <c r="Z93" s="12"/>
      <c r="AA93" s="12"/>
      <c r="AB93" s="12"/>
      <c r="AC93" s="12"/>
      <c r="AD93" s="12"/>
      <c r="AE93" s="12"/>
      <c r="AF93" s="12"/>
      <c r="AG93" s="12"/>
      <c r="AH93" s="12"/>
      <c r="AI93" s="12"/>
    </row>
    <row r="94" spans="1:35" ht="12" hidden="1" customHeight="1" x14ac:dyDescent="0.2">
      <c r="A94" s="605" t="s">
        <v>41</v>
      </c>
      <c r="B94" s="606"/>
      <c r="C94" s="429">
        <v>0</v>
      </c>
      <c r="D94" s="430"/>
      <c r="E94" s="430"/>
      <c r="F94" s="431"/>
      <c r="G94" s="461">
        <v>0</v>
      </c>
      <c r="H94" s="461"/>
      <c r="I94" s="431">
        <v>0</v>
      </c>
      <c r="J94" s="431"/>
      <c r="K94" s="461">
        <v>0</v>
      </c>
      <c r="L94" s="461"/>
      <c r="M94" s="431">
        <v>0</v>
      </c>
      <c r="N94" s="431"/>
      <c r="O94" s="461">
        <v>0</v>
      </c>
      <c r="P94" s="461"/>
      <c r="Q94" s="431">
        <v>0</v>
      </c>
      <c r="R94" s="431"/>
      <c r="S94" s="459">
        <v>0</v>
      </c>
      <c r="T94" s="460"/>
      <c r="U94" s="453">
        <v>0</v>
      </c>
      <c r="V94" s="458"/>
      <c r="W94" s="447"/>
      <c r="X94" s="420"/>
      <c r="Y94" s="233"/>
      <c r="Z94" s="12"/>
      <c r="AA94" s="12"/>
      <c r="AB94" s="12"/>
      <c r="AC94" s="12"/>
      <c r="AD94" s="12"/>
      <c r="AE94" s="12"/>
      <c r="AF94" s="12"/>
      <c r="AG94" s="12"/>
      <c r="AH94" s="12"/>
      <c r="AI94" s="12"/>
    </row>
    <row r="95" spans="1:35" ht="12" hidden="1" customHeight="1" x14ac:dyDescent="0.2">
      <c r="A95" s="605" t="s">
        <v>100</v>
      </c>
      <c r="B95" s="606"/>
      <c r="C95" s="429">
        <v>0</v>
      </c>
      <c r="D95" s="430"/>
      <c r="E95" s="430"/>
      <c r="F95" s="431"/>
      <c r="G95" s="461">
        <v>0</v>
      </c>
      <c r="H95" s="461"/>
      <c r="I95" s="431">
        <v>0</v>
      </c>
      <c r="J95" s="431"/>
      <c r="K95" s="435">
        <v>0</v>
      </c>
      <c r="L95" s="435"/>
      <c r="M95" s="431">
        <v>0</v>
      </c>
      <c r="N95" s="431"/>
      <c r="O95" s="461">
        <v>0</v>
      </c>
      <c r="P95" s="461"/>
      <c r="Q95" s="431">
        <v>0</v>
      </c>
      <c r="R95" s="431"/>
      <c r="S95" s="409">
        <v>0</v>
      </c>
      <c r="T95" s="410"/>
      <c r="U95" s="453">
        <v>0</v>
      </c>
      <c r="V95" s="458"/>
      <c r="W95" s="447"/>
      <c r="X95" s="420"/>
      <c r="Y95" s="233"/>
      <c r="Z95" s="12"/>
      <c r="AA95" s="12"/>
      <c r="AB95" s="12"/>
      <c r="AC95" s="12"/>
      <c r="AD95" s="12"/>
      <c r="AE95" s="12"/>
      <c r="AF95" s="12"/>
      <c r="AG95" s="12"/>
      <c r="AH95" s="12"/>
      <c r="AI95" s="12"/>
    </row>
    <row r="96" spans="1:35" ht="12" hidden="1" customHeight="1" x14ac:dyDescent="0.2">
      <c r="A96" s="605" t="s">
        <v>42</v>
      </c>
      <c r="B96" s="606"/>
      <c r="C96" s="429">
        <v>0</v>
      </c>
      <c r="D96" s="430"/>
      <c r="E96" s="430"/>
      <c r="F96" s="431"/>
      <c r="G96" s="461">
        <v>0</v>
      </c>
      <c r="H96" s="461"/>
      <c r="I96" s="431">
        <v>0</v>
      </c>
      <c r="J96" s="431"/>
      <c r="K96" s="435">
        <v>0</v>
      </c>
      <c r="L96" s="435"/>
      <c r="M96" s="431">
        <v>0</v>
      </c>
      <c r="N96" s="431"/>
      <c r="O96" s="461">
        <v>0</v>
      </c>
      <c r="P96" s="461"/>
      <c r="Q96" s="431">
        <v>0</v>
      </c>
      <c r="R96" s="431"/>
      <c r="S96" s="409">
        <v>0</v>
      </c>
      <c r="T96" s="410"/>
      <c r="U96" s="453">
        <v>0</v>
      </c>
      <c r="V96" s="458"/>
      <c r="W96" s="447"/>
      <c r="X96" s="420"/>
      <c r="Y96" s="233"/>
      <c r="Z96" s="12"/>
      <c r="AA96" s="12"/>
      <c r="AB96" s="12"/>
      <c r="AC96" s="12"/>
      <c r="AD96" s="12"/>
      <c r="AE96" s="12"/>
      <c r="AF96" s="12"/>
      <c r="AG96" s="12"/>
      <c r="AH96" s="12"/>
      <c r="AI96" s="12"/>
    </row>
    <row r="97" spans="1:35" ht="12" hidden="1" customHeight="1" x14ac:dyDescent="0.2">
      <c r="A97" s="605" t="s">
        <v>23</v>
      </c>
      <c r="B97" s="606"/>
      <c r="C97" s="429">
        <v>0</v>
      </c>
      <c r="D97" s="430"/>
      <c r="E97" s="430"/>
      <c r="F97" s="431"/>
      <c r="G97" s="461">
        <v>0</v>
      </c>
      <c r="H97" s="461"/>
      <c r="I97" s="431">
        <v>0</v>
      </c>
      <c r="J97" s="431"/>
      <c r="K97" s="461">
        <v>0</v>
      </c>
      <c r="L97" s="461"/>
      <c r="M97" s="431">
        <v>0</v>
      </c>
      <c r="N97" s="431"/>
      <c r="O97" s="461">
        <v>0</v>
      </c>
      <c r="P97" s="461"/>
      <c r="Q97" s="431">
        <v>0</v>
      </c>
      <c r="R97" s="431"/>
      <c r="S97" s="459">
        <v>0</v>
      </c>
      <c r="T97" s="460"/>
      <c r="U97" s="453">
        <v>0</v>
      </c>
      <c r="V97" s="458"/>
      <c r="W97" s="447"/>
      <c r="X97" s="420"/>
      <c r="Y97" s="233"/>
      <c r="Z97" s="12"/>
      <c r="AA97" s="12"/>
      <c r="AB97" s="12"/>
      <c r="AC97" s="12"/>
      <c r="AD97" s="12"/>
      <c r="AE97" s="12"/>
      <c r="AF97" s="12"/>
      <c r="AG97" s="12"/>
      <c r="AH97" s="12"/>
      <c r="AI97" s="12"/>
    </row>
    <row r="98" spans="1:35" ht="12" hidden="1" customHeight="1" thickBot="1" x14ac:dyDescent="0.25">
      <c r="A98" s="603" t="s">
        <v>43</v>
      </c>
      <c r="B98" s="604"/>
      <c r="C98" s="432">
        <v>0</v>
      </c>
      <c r="D98" s="433"/>
      <c r="E98" s="433"/>
      <c r="F98" s="434"/>
      <c r="G98" s="462">
        <v>0</v>
      </c>
      <c r="H98" s="462"/>
      <c r="I98" s="434">
        <v>0</v>
      </c>
      <c r="J98" s="434"/>
      <c r="K98" s="539">
        <v>0</v>
      </c>
      <c r="L98" s="539"/>
      <c r="M98" s="434">
        <v>0</v>
      </c>
      <c r="N98" s="434"/>
      <c r="O98" s="462">
        <v>0</v>
      </c>
      <c r="P98" s="462"/>
      <c r="Q98" s="434">
        <v>0</v>
      </c>
      <c r="R98" s="434"/>
      <c r="S98" s="407">
        <v>0</v>
      </c>
      <c r="T98" s="408"/>
      <c r="U98" s="451">
        <v>0</v>
      </c>
      <c r="V98" s="457"/>
      <c r="W98" s="448"/>
      <c r="X98" s="422"/>
      <c r="Y98" s="233"/>
      <c r="Z98" s="12"/>
      <c r="AA98" s="12"/>
      <c r="AB98" s="12"/>
      <c r="AC98" s="12"/>
      <c r="AD98" s="12"/>
      <c r="AE98" s="12"/>
      <c r="AF98" s="12"/>
      <c r="AG98" s="12"/>
      <c r="AH98" s="12"/>
      <c r="AI98" s="12"/>
    </row>
    <row r="99" spans="1:35" ht="18" hidden="1" customHeight="1" thickBot="1" x14ac:dyDescent="0.25">
      <c r="A99" s="423" t="s">
        <v>87</v>
      </c>
      <c r="B99" s="424"/>
      <c r="C99" s="424"/>
      <c r="D99" s="424"/>
      <c r="E99" s="424"/>
      <c r="F99" s="424"/>
      <c r="G99" s="424"/>
      <c r="H99" s="424"/>
      <c r="I99" s="424"/>
      <c r="J99" s="424"/>
      <c r="K99" s="424"/>
      <c r="L99" s="424"/>
      <c r="M99" s="424"/>
      <c r="N99" s="424"/>
      <c r="O99" s="424"/>
      <c r="P99" s="424"/>
      <c r="Q99" s="424"/>
      <c r="R99" s="424"/>
      <c r="S99" s="424"/>
      <c r="T99" s="424"/>
      <c r="U99" s="424"/>
      <c r="V99" s="424"/>
      <c r="W99" s="424"/>
      <c r="X99" s="425"/>
      <c r="Y99" s="51"/>
      <c r="Z99" s="12"/>
      <c r="AA99" s="12"/>
      <c r="AB99" s="12"/>
      <c r="AC99" s="12"/>
      <c r="AD99" s="12"/>
      <c r="AE99" s="12"/>
      <c r="AF99" s="12"/>
      <c r="AG99" s="12"/>
      <c r="AH99" s="12"/>
      <c r="AI99" s="12"/>
    </row>
    <row r="100" spans="1:35" ht="15.75" hidden="1" customHeight="1" thickBot="1" x14ac:dyDescent="0.25">
      <c r="A100" s="597" t="s">
        <v>0</v>
      </c>
      <c r="B100" s="598"/>
      <c r="C100" s="440" t="s">
        <v>60</v>
      </c>
      <c r="D100" s="441"/>
      <c r="E100" s="441"/>
      <c r="F100" s="441"/>
      <c r="G100" s="441"/>
      <c r="H100" s="441"/>
      <c r="I100" s="441"/>
      <c r="J100" s="441"/>
      <c r="K100" s="441"/>
      <c r="L100" s="441"/>
      <c r="M100" s="441"/>
      <c r="N100" s="441"/>
      <c r="O100" s="441"/>
      <c r="P100" s="441"/>
      <c r="Q100" s="441"/>
      <c r="R100" s="441"/>
      <c r="S100" s="441"/>
      <c r="T100" s="441"/>
      <c r="U100" s="441"/>
      <c r="V100" s="441"/>
      <c r="W100" s="442" t="s">
        <v>61</v>
      </c>
      <c r="X100" s="443"/>
      <c r="Y100" s="231"/>
      <c r="Z100" s="12"/>
      <c r="AA100" s="12"/>
      <c r="AB100" s="12"/>
      <c r="AC100" s="12"/>
      <c r="AD100" s="12"/>
      <c r="AE100" s="12"/>
      <c r="AF100" s="12"/>
      <c r="AG100" s="12"/>
      <c r="AH100" s="12"/>
      <c r="AI100" s="12"/>
    </row>
    <row r="101" spans="1:35" ht="15" hidden="1" customHeight="1" x14ac:dyDescent="0.2">
      <c r="A101" s="599"/>
      <c r="B101" s="600"/>
      <c r="C101" s="580" t="s">
        <v>88</v>
      </c>
      <c r="D101" s="428"/>
      <c r="E101" s="428"/>
      <c r="F101" s="581"/>
      <c r="G101" s="581"/>
      <c r="H101" s="581"/>
      <c r="I101" s="581"/>
      <c r="J101" s="581"/>
      <c r="K101" s="581"/>
      <c r="L101" s="581"/>
      <c r="M101" s="426" t="s">
        <v>89</v>
      </c>
      <c r="N101" s="427"/>
      <c r="O101" s="427"/>
      <c r="P101" s="427"/>
      <c r="Q101" s="427"/>
      <c r="R101" s="427"/>
      <c r="S101" s="427"/>
      <c r="T101" s="428"/>
      <c r="U101" s="436" t="s">
        <v>90</v>
      </c>
      <c r="V101" s="449"/>
      <c r="W101" s="413" t="s">
        <v>66</v>
      </c>
      <c r="X101" s="414"/>
      <c r="Y101" s="232"/>
      <c r="Z101" s="12"/>
      <c r="AA101" s="12"/>
      <c r="AB101" s="12"/>
      <c r="AC101" s="12"/>
      <c r="AD101" s="12"/>
      <c r="AE101" s="12"/>
      <c r="AF101" s="12"/>
      <c r="AG101" s="12"/>
      <c r="AH101" s="12"/>
      <c r="AI101" s="12"/>
    </row>
    <row r="102" spans="1:35" ht="45.75" hidden="1" customHeight="1" thickBot="1" x14ac:dyDescent="0.25">
      <c r="A102" s="601"/>
      <c r="B102" s="602"/>
      <c r="C102" s="582" t="s">
        <v>85</v>
      </c>
      <c r="D102" s="406"/>
      <c r="E102" s="406"/>
      <c r="F102" s="471"/>
      <c r="G102" s="471" t="s">
        <v>86</v>
      </c>
      <c r="H102" s="471"/>
      <c r="I102" s="471" t="s">
        <v>113</v>
      </c>
      <c r="J102" s="471"/>
      <c r="K102" s="471" t="s">
        <v>114</v>
      </c>
      <c r="L102" s="471"/>
      <c r="M102" s="471" t="s">
        <v>85</v>
      </c>
      <c r="N102" s="471"/>
      <c r="O102" s="471" t="s">
        <v>86</v>
      </c>
      <c r="P102" s="471"/>
      <c r="Q102" s="398" t="s">
        <v>113</v>
      </c>
      <c r="R102" s="399"/>
      <c r="S102" s="398" t="s">
        <v>114</v>
      </c>
      <c r="T102" s="406"/>
      <c r="U102" s="438"/>
      <c r="V102" s="450"/>
      <c r="W102" s="415"/>
      <c r="X102" s="416"/>
      <c r="Y102" s="232"/>
      <c r="Z102" s="12"/>
      <c r="AA102" s="12"/>
      <c r="AB102" s="12"/>
      <c r="AC102" s="12"/>
      <c r="AD102" s="12"/>
      <c r="AE102" s="12"/>
      <c r="AF102" s="12"/>
      <c r="AG102" s="12"/>
      <c r="AH102" s="12"/>
      <c r="AI102" s="12"/>
    </row>
    <row r="103" spans="1:35" ht="12" hidden="1" customHeight="1" x14ac:dyDescent="0.2">
      <c r="A103" s="607" t="s">
        <v>99</v>
      </c>
      <c r="B103" s="608"/>
      <c r="C103" s="535">
        <v>0</v>
      </c>
      <c r="D103" s="536"/>
      <c r="E103" s="536"/>
      <c r="F103" s="470"/>
      <c r="G103" s="537">
        <v>0</v>
      </c>
      <c r="H103" s="537"/>
      <c r="I103" s="470">
        <v>0</v>
      </c>
      <c r="J103" s="470"/>
      <c r="K103" s="579">
        <v>0</v>
      </c>
      <c r="L103" s="579"/>
      <c r="M103" s="470">
        <v>0</v>
      </c>
      <c r="N103" s="470"/>
      <c r="O103" s="537">
        <v>0</v>
      </c>
      <c r="P103" s="537"/>
      <c r="Q103" s="404">
        <v>0</v>
      </c>
      <c r="R103" s="405"/>
      <c r="S103" s="411">
        <v>0</v>
      </c>
      <c r="T103" s="412"/>
      <c r="U103" s="455">
        <v>0</v>
      </c>
      <c r="V103" s="456"/>
      <c r="W103" s="417" t="s">
        <v>133</v>
      </c>
      <c r="X103" s="418"/>
      <c r="Y103" s="233"/>
      <c r="Z103" s="12"/>
      <c r="AA103" s="12"/>
      <c r="AB103" s="12"/>
      <c r="AC103" s="12"/>
      <c r="AD103" s="12"/>
      <c r="AE103" s="12"/>
      <c r="AF103" s="12"/>
      <c r="AG103" s="12"/>
      <c r="AH103" s="12"/>
      <c r="AI103" s="12"/>
    </row>
    <row r="104" spans="1:35" ht="12" hidden="1" customHeight="1" x14ac:dyDescent="0.2">
      <c r="A104" s="605" t="s">
        <v>44</v>
      </c>
      <c r="B104" s="606"/>
      <c r="C104" s="429">
        <v>0</v>
      </c>
      <c r="D104" s="430"/>
      <c r="E104" s="430"/>
      <c r="F104" s="431"/>
      <c r="G104" s="435">
        <v>0</v>
      </c>
      <c r="H104" s="435"/>
      <c r="I104" s="431">
        <v>0</v>
      </c>
      <c r="J104" s="431"/>
      <c r="K104" s="435">
        <v>0</v>
      </c>
      <c r="L104" s="435"/>
      <c r="M104" s="431">
        <v>0</v>
      </c>
      <c r="N104" s="431"/>
      <c r="O104" s="435">
        <v>0</v>
      </c>
      <c r="P104" s="435"/>
      <c r="Q104" s="402">
        <v>0</v>
      </c>
      <c r="R104" s="403"/>
      <c r="S104" s="409">
        <v>0</v>
      </c>
      <c r="T104" s="410"/>
      <c r="U104" s="453">
        <v>0</v>
      </c>
      <c r="V104" s="454"/>
      <c r="W104" s="419"/>
      <c r="X104" s="420"/>
      <c r="Y104" s="233"/>
      <c r="Z104" s="12"/>
      <c r="AA104" s="12"/>
      <c r="AB104" s="12"/>
      <c r="AC104" s="12"/>
      <c r="AD104" s="12"/>
      <c r="AE104" s="12"/>
      <c r="AF104" s="12"/>
      <c r="AG104" s="12"/>
      <c r="AH104" s="12"/>
      <c r="AI104" s="12"/>
    </row>
    <row r="105" spans="1:35" ht="12" hidden="1" customHeight="1" x14ac:dyDescent="0.2">
      <c r="A105" s="605" t="s">
        <v>41</v>
      </c>
      <c r="B105" s="606"/>
      <c r="C105" s="429">
        <v>0</v>
      </c>
      <c r="D105" s="430"/>
      <c r="E105" s="430"/>
      <c r="F105" s="431"/>
      <c r="G105" s="461">
        <v>0</v>
      </c>
      <c r="H105" s="461"/>
      <c r="I105" s="431">
        <v>0</v>
      </c>
      <c r="J105" s="431"/>
      <c r="K105" s="435">
        <v>0</v>
      </c>
      <c r="L105" s="435"/>
      <c r="M105" s="431">
        <v>0</v>
      </c>
      <c r="N105" s="431"/>
      <c r="O105" s="461">
        <v>0</v>
      </c>
      <c r="P105" s="461"/>
      <c r="Q105" s="402">
        <v>0</v>
      </c>
      <c r="R105" s="403"/>
      <c r="S105" s="409">
        <v>0</v>
      </c>
      <c r="T105" s="410"/>
      <c r="U105" s="453">
        <v>0</v>
      </c>
      <c r="V105" s="454"/>
      <c r="W105" s="419"/>
      <c r="X105" s="420"/>
      <c r="Y105" s="233"/>
      <c r="Z105" s="12"/>
      <c r="AA105" s="12"/>
      <c r="AB105" s="12"/>
      <c r="AC105" s="12"/>
      <c r="AD105" s="12"/>
      <c r="AE105" s="12"/>
      <c r="AF105" s="12"/>
      <c r="AG105" s="12"/>
      <c r="AH105" s="12"/>
      <c r="AI105" s="12"/>
    </row>
    <row r="106" spans="1:35" ht="12" hidden="1" customHeight="1" thickBot="1" x14ac:dyDescent="0.25">
      <c r="A106" s="603" t="s">
        <v>42</v>
      </c>
      <c r="B106" s="604"/>
      <c r="C106" s="432">
        <v>0</v>
      </c>
      <c r="D106" s="433"/>
      <c r="E106" s="433"/>
      <c r="F106" s="434"/>
      <c r="G106" s="462">
        <v>0</v>
      </c>
      <c r="H106" s="462"/>
      <c r="I106" s="434">
        <v>0</v>
      </c>
      <c r="J106" s="434"/>
      <c r="K106" s="539">
        <v>0</v>
      </c>
      <c r="L106" s="539"/>
      <c r="M106" s="434">
        <v>0</v>
      </c>
      <c r="N106" s="434"/>
      <c r="O106" s="462">
        <v>0</v>
      </c>
      <c r="P106" s="462"/>
      <c r="Q106" s="400">
        <v>0</v>
      </c>
      <c r="R106" s="401"/>
      <c r="S106" s="407">
        <v>0</v>
      </c>
      <c r="T106" s="408"/>
      <c r="U106" s="451">
        <v>0</v>
      </c>
      <c r="V106" s="452"/>
      <c r="W106" s="421"/>
      <c r="X106" s="4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629" t="s">
        <v>46</v>
      </c>
      <c r="B108" s="630"/>
      <c r="C108" s="630"/>
      <c r="D108" s="630"/>
      <c r="E108" s="630"/>
      <c r="F108" s="630"/>
      <c r="G108" s="630"/>
      <c r="H108" s="630"/>
      <c r="I108" s="630"/>
      <c r="J108" s="630"/>
      <c r="K108" s="630"/>
      <c r="L108" s="630"/>
      <c r="M108" s="630"/>
      <c r="N108" s="630"/>
      <c r="O108" s="630"/>
      <c r="P108" s="630"/>
      <c r="Q108" s="630"/>
      <c r="R108" s="630"/>
      <c r="S108" s="631"/>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615" t="s">
        <v>0</v>
      </c>
      <c r="B109" s="616"/>
      <c r="C109" s="635" t="s">
        <v>70</v>
      </c>
      <c r="D109" s="636"/>
      <c r="E109" s="636"/>
      <c r="F109" s="637"/>
      <c r="G109" s="638"/>
      <c r="H109" s="650" t="s">
        <v>60</v>
      </c>
      <c r="I109" s="651"/>
      <c r="J109" s="651"/>
      <c r="K109" s="651"/>
      <c r="L109" s="651"/>
      <c r="M109" s="652"/>
      <c r="N109" s="632" t="s">
        <v>61</v>
      </c>
      <c r="O109" s="633"/>
      <c r="P109" s="633"/>
      <c r="Q109" s="633"/>
      <c r="R109" s="633"/>
      <c r="S109" s="634"/>
      <c r="T109" s="50"/>
      <c r="U109" s="5"/>
      <c r="V109" s="5"/>
      <c r="W109" s="115"/>
      <c r="X109" s="5"/>
      <c r="Y109" s="12"/>
      <c r="Z109" s="12"/>
      <c r="AA109" s="12"/>
      <c r="AB109" s="12"/>
      <c r="AC109" s="12"/>
      <c r="AD109" s="12"/>
      <c r="AE109" s="12"/>
      <c r="AF109" s="12"/>
      <c r="AG109" s="12"/>
      <c r="AH109" s="12"/>
      <c r="AI109" s="12"/>
    </row>
    <row r="110" spans="1:35" ht="16.5" hidden="1" customHeight="1" x14ac:dyDescent="0.2">
      <c r="A110" s="617"/>
      <c r="B110" s="618"/>
      <c r="C110" s="639"/>
      <c r="D110" s="640"/>
      <c r="E110" s="640"/>
      <c r="F110" s="641"/>
      <c r="G110" s="642"/>
      <c r="H110" s="653" t="s">
        <v>71</v>
      </c>
      <c r="I110" s="654"/>
      <c r="J110" s="654" t="s">
        <v>72</v>
      </c>
      <c r="K110" s="654"/>
      <c r="L110" s="567" t="s">
        <v>91</v>
      </c>
      <c r="M110" s="568"/>
      <c r="N110" s="571" t="s">
        <v>73</v>
      </c>
      <c r="O110" s="572"/>
      <c r="P110" s="572" t="s">
        <v>74</v>
      </c>
      <c r="Q110" s="572"/>
      <c r="R110" s="573" t="s">
        <v>66</v>
      </c>
      <c r="S110" s="574"/>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619"/>
      <c r="B111" s="620"/>
      <c r="C111" s="643"/>
      <c r="D111" s="644"/>
      <c r="E111" s="644"/>
      <c r="F111" s="645"/>
      <c r="G111" s="646"/>
      <c r="H111" s="109" t="s">
        <v>75</v>
      </c>
      <c r="I111" s="258" t="s">
        <v>76</v>
      </c>
      <c r="J111" s="258" t="s">
        <v>75</v>
      </c>
      <c r="K111" s="258" t="s">
        <v>76</v>
      </c>
      <c r="L111" s="569"/>
      <c r="M111" s="570"/>
      <c r="N111" s="110" t="s">
        <v>75</v>
      </c>
      <c r="O111" s="259" t="s">
        <v>76</v>
      </c>
      <c r="P111" s="259" t="s">
        <v>75</v>
      </c>
      <c r="Q111" s="259" t="s">
        <v>76</v>
      </c>
      <c r="R111" s="575"/>
      <c r="S111" s="576"/>
      <c r="T111" s="235"/>
      <c r="U111" s="5"/>
      <c r="V111" s="5"/>
      <c r="W111" s="5"/>
      <c r="X111" s="5"/>
      <c r="Y111" s="12"/>
      <c r="Z111" s="12"/>
      <c r="AA111" s="12"/>
      <c r="AB111" s="12"/>
      <c r="AC111" s="12"/>
      <c r="AD111" s="12"/>
      <c r="AE111" s="12"/>
      <c r="AF111" s="12"/>
      <c r="AG111" s="12"/>
      <c r="AH111" s="12"/>
      <c r="AI111" s="12"/>
    </row>
    <row r="112" spans="1:35" ht="12" hidden="1" customHeight="1" x14ac:dyDescent="0.2">
      <c r="A112" s="623" t="s">
        <v>77</v>
      </c>
      <c r="B112" s="624"/>
      <c r="C112" s="647" t="s">
        <v>78</v>
      </c>
      <c r="D112" s="647"/>
      <c r="E112" s="647"/>
      <c r="F112" s="648"/>
      <c r="G112" s="649"/>
      <c r="H112" s="106">
        <v>18</v>
      </c>
      <c r="I112" s="107">
        <v>0</v>
      </c>
      <c r="J112" s="42">
        <v>23</v>
      </c>
      <c r="K112" s="107">
        <v>0</v>
      </c>
      <c r="L112" s="577">
        <v>0</v>
      </c>
      <c r="M112" s="578"/>
      <c r="N112" s="111">
        <v>5</v>
      </c>
      <c r="O112" s="108">
        <v>0</v>
      </c>
      <c r="P112" s="256">
        <v>2</v>
      </c>
      <c r="Q112" s="108">
        <v>0</v>
      </c>
      <c r="R112" s="577">
        <v>0</v>
      </c>
      <c r="S112" s="578"/>
      <c r="T112" s="236"/>
      <c r="U112" s="5"/>
      <c r="V112" s="5"/>
      <c r="W112" s="5"/>
      <c r="X112" s="5"/>
      <c r="Y112" s="12"/>
      <c r="Z112" s="12"/>
      <c r="AA112" s="12"/>
      <c r="AB112" s="12"/>
      <c r="AC112" s="12"/>
      <c r="AD112" s="12"/>
      <c r="AE112" s="12"/>
      <c r="AF112" s="12"/>
      <c r="AG112" s="12"/>
      <c r="AH112" s="12"/>
      <c r="AI112" s="12"/>
    </row>
    <row r="113" spans="1:35" ht="12" hidden="1" customHeight="1" x14ac:dyDescent="0.2">
      <c r="A113" s="623"/>
      <c r="B113" s="624"/>
      <c r="C113" s="478" t="s">
        <v>79</v>
      </c>
      <c r="D113" s="478"/>
      <c r="E113" s="478"/>
      <c r="F113" s="479"/>
      <c r="G113" s="480"/>
      <c r="H113" s="26">
        <v>2</v>
      </c>
      <c r="I113" s="27">
        <v>0</v>
      </c>
      <c r="J113" s="28">
        <v>2</v>
      </c>
      <c r="K113" s="27">
        <v>0</v>
      </c>
      <c r="L113" s="484"/>
      <c r="M113" s="485"/>
      <c r="N113" s="112">
        <v>0</v>
      </c>
      <c r="O113" s="33">
        <v>0</v>
      </c>
      <c r="P113" s="252">
        <v>0</v>
      </c>
      <c r="Q113" s="34">
        <v>0</v>
      </c>
      <c r="R113" s="484"/>
      <c r="S113" s="485"/>
      <c r="T113" s="236"/>
      <c r="U113" s="5"/>
      <c r="V113" s="5"/>
      <c r="W113" s="5"/>
      <c r="X113" s="5"/>
      <c r="Y113" s="12"/>
      <c r="Z113" s="12"/>
      <c r="AA113" s="12"/>
      <c r="AB113" s="12"/>
      <c r="AC113" s="12"/>
      <c r="AD113" s="12"/>
      <c r="AE113" s="12"/>
      <c r="AF113" s="12"/>
      <c r="AG113" s="12"/>
      <c r="AH113" s="12"/>
      <c r="AI113" s="12"/>
    </row>
    <row r="114" spans="1:35" ht="12" hidden="1" customHeight="1" x14ac:dyDescent="0.2">
      <c r="A114" s="623"/>
      <c r="B114" s="624"/>
      <c r="C114" s="478" t="s">
        <v>80</v>
      </c>
      <c r="D114" s="478"/>
      <c r="E114" s="478"/>
      <c r="F114" s="479"/>
      <c r="G114" s="480"/>
      <c r="H114" s="26">
        <v>3</v>
      </c>
      <c r="I114" s="29">
        <v>0</v>
      </c>
      <c r="J114" s="28">
        <v>4</v>
      </c>
      <c r="K114" s="29">
        <v>0</v>
      </c>
      <c r="L114" s="484"/>
      <c r="M114" s="485"/>
      <c r="N114" s="112">
        <v>1</v>
      </c>
      <c r="O114" s="34">
        <v>0</v>
      </c>
      <c r="P114" s="252">
        <v>0</v>
      </c>
      <c r="Q114" s="34">
        <v>0</v>
      </c>
      <c r="R114" s="484"/>
      <c r="S114" s="485"/>
      <c r="T114" s="236"/>
      <c r="U114" s="5"/>
      <c r="V114" s="5"/>
      <c r="W114" s="5"/>
      <c r="X114" s="5"/>
      <c r="Y114" s="12"/>
      <c r="Z114" s="12"/>
      <c r="AA114" s="12"/>
      <c r="AB114" s="12"/>
      <c r="AC114" s="12"/>
      <c r="AD114" s="12"/>
      <c r="AE114" s="12"/>
      <c r="AF114" s="12"/>
      <c r="AG114" s="12"/>
      <c r="AH114" s="12"/>
      <c r="AI114" s="12"/>
    </row>
    <row r="115" spans="1:35" ht="12" hidden="1" customHeight="1" x14ac:dyDescent="0.2">
      <c r="A115" s="627"/>
      <c r="B115" s="628"/>
      <c r="C115" s="488" t="s">
        <v>81</v>
      </c>
      <c r="D115" s="488"/>
      <c r="E115" s="488"/>
      <c r="F115" s="489"/>
      <c r="G115" s="490"/>
      <c r="H115" s="26">
        <v>2</v>
      </c>
      <c r="I115" s="29">
        <v>0</v>
      </c>
      <c r="J115" s="28">
        <v>2</v>
      </c>
      <c r="K115" s="29">
        <v>0</v>
      </c>
      <c r="L115" s="484"/>
      <c r="M115" s="485"/>
      <c r="N115" s="112">
        <v>0</v>
      </c>
      <c r="O115" s="34">
        <v>0</v>
      </c>
      <c r="P115" s="252">
        <v>0</v>
      </c>
      <c r="Q115" s="34">
        <v>0</v>
      </c>
      <c r="R115" s="484"/>
      <c r="S115" s="485"/>
      <c r="T115" s="236"/>
      <c r="U115" s="5"/>
      <c r="V115" s="5"/>
      <c r="W115" s="5"/>
      <c r="X115" s="5"/>
      <c r="Y115" s="12"/>
      <c r="Z115" s="12"/>
      <c r="AA115" s="12"/>
      <c r="AB115" s="12"/>
      <c r="AC115" s="12"/>
      <c r="AD115" s="12"/>
      <c r="AE115" s="12"/>
      <c r="AF115" s="12"/>
      <c r="AG115" s="12"/>
      <c r="AH115" s="12"/>
      <c r="AI115" s="12"/>
    </row>
    <row r="116" spans="1:35" ht="12" hidden="1" customHeight="1" x14ac:dyDescent="0.2">
      <c r="A116" s="621" t="s">
        <v>82</v>
      </c>
      <c r="B116" s="622"/>
      <c r="C116" s="488" t="s">
        <v>78</v>
      </c>
      <c r="D116" s="488"/>
      <c r="E116" s="488"/>
      <c r="F116" s="489"/>
      <c r="G116" s="490"/>
      <c r="H116" s="26">
        <v>4</v>
      </c>
      <c r="I116" s="29">
        <v>0</v>
      </c>
      <c r="J116" s="28">
        <v>4</v>
      </c>
      <c r="K116" s="29">
        <v>0</v>
      </c>
      <c r="L116" s="484">
        <v>0</v>
      </c>
      <c r="M116" s="485"/>
      <c r="N116" s="112">
        <v>0</v>
      </c>
      <c r="O116" s="34">
        <v>0</v>
      </c>
      <c r="P116" s="252">
        <v>0</v>
      </c>
      <c r="Q116" s="34">
        <v>0</v>
      </c>
      <c r="R116" s="484">
        <v>0</v>
      </c>
      <c r="S116" s="485"/>
      <c r="T116" s="236"/>
      <c r="U116" s="5"/>
      <c r="V116" s="5"/>
      <c r="W116" s="5"/>
      <c r="X116" s="5"/>
      <c r="Y116" s="12"/>
      <c r="Z116" s="12"/>
      <c r="AA116" s="12"/>
      <c r="AB116" s="12"/>
      <c r="AC116" s="12"/>
      <c r="AD116" s="12"/>
      <c r="AE116" s="12"/>
      <c r="AF116" s="12"/>
      <c r="AG116" s="12"/>
      <c r="AH116" s="12"/>
      <c r="AI116" s="12"/>
    </row>
    <row r="117" spans="1:35" ht="12" hidden="1" customHeight="1" x14ac:dyDescent="0.2">
      <c r="A117" s="623"/>
      <c r="B117" s="624"/>
      <c r="C117" s="478" t="s">
        <v>79</v>
      </c>
      <c r="D117" s="478"/>
      <c r="E117" s="478"/>
      <c r="F117" s="479"/>
      <c r="G117" s="480"/>
      <c r="H117" s="26">
        <v>0</v>
      </c>
      <c r="I117" s="27">
        <v>0</v>
      </c>
      <c r="J117" s="28">
        <v>0</v>
      </c>
      <c r="K117" s="27">
        <v>0</v>
      </c>
      <c r="L117" s="484"/>
      <c r="M117" s="485"/>
      <c r="N117" s="112">
        <v>0</v>
      </c>
      <c r="O117" s="33">
        <v>0</v>
      </c>
      <c r="P117" s="252">
        <v>0</v>
      </c>
      <c r="Q117" s="34">
        <v>0</v>
      </c>
      <c r="R117" s="484"/>
      <c r="S117" s="485"/>
      <c r="T117" s="236"/>
      <c r="U117" s="5"/>
      <c r="V117" s="5"/>
      <c r="W117" s="5"/>
      <c r="X117" s="5"/>
      <c r="Y117" s="12"/>
      <c r="Z117" s="12"/>
      <c r="AA117" s="12"/>
      <c r="AB117" s="12"/>
      <c r="AC117" s="12"/>
      <c r="AD117" s="12"/>
      <c r="AE117" s="12"/>
      <c r="AF117" s="12"/>
      <c r="AG117" s="12"/>
      <c r="AH117" s="12"/>
      <c r="AI117" s="12"/>
    </row>
    <row r="118" spans="1:35" ht="12" hidden="1" customHeight="1" x14ac:dyDescent="0.2">
      <c r="A118" s="623"/>
      <c r="B118" s="624"/>
      <c r="C118" s="478" t="s">
        <v>80</v>
      </c>
      <c r="D118" s="478"/>
      <c r="E118" s="478"/>
      <c r="F118" s="479"/>
      <c r="G118" s="480"/>
      <c r="H118" s="26">
        <v>1</v>
      </c>
      <c r="I118" s="29">
        <v>0</v>
      </c>
      <c r="J118" s="28">
        <v>1</v>
      </c>
      <c r="K118" s="29">
        <v>0</v>
      </c>
      <c r="L118" s="484"/>
      <c r="M118" s="485"/>
      <c r="N118" s="112">
        <v>0</v>
      </c>
      <c r="O118" s="34">
        <v>0</v>
      </c>
      <c r="P118" s="252">
        <v>0</v>
      </c>
      <c r="Q118" s="34">
        <v>0</v>
      </c>
      <c r="R118" s="484"/>
      <c r="S118" s="485"/>
      <c r="T118" s="236"/>
      <c r="U118" s="5"/>
      <c r="V118" s="5"/>
      <c r="W118" s="5"/>
      <c r="X118" s="5"/>
      <c r="Y118" s="12"/>
      <c r="Z118" s="12"/>
      <c r="AA118" s="12"/>
      <c r="AB118" s="12"/>
      <c r="AC118" s="12"/>
      <c r="AD118" s="12"/>
      <c r="AE118" s="12"/>
      <c r="AF118" s="12"/>
      <c r="AG118" s="12"/>
      <c r="AH118" s="12"/>
      <c r="AI118" s="12"/>
    </row>
    <row r="119" spans="1:35" ht="12" hidden="1" customHeight="1" x14ac:dyDescent="0.2">
      <c r="A119" s="627"/>
      <c r="B119" s="628"/>
      <c r="C119" s="488" t="s">
        <v>81</v>
      </c>
      <c r="D119" s="488"/>
      <c r="E119" s="488"/>
      <c r="F119" s="489"/>
      <c r="G119" s="490"/>
      <c r="H119" s="26">
        <v>0</v>
      </c>
      <c r="I119" s="29">
        <v>0</v>
      </c>
      <c r="J119" s="28">
        <v>0</v>
      </c>
      <c r="K119" s="29">
        <v>0</v>
      </c>
      <c r="L119" s="484"/>
      <c r="M119" s="485"/>
      <c r="N119" s="112">
        <v>0</v>
      </c>
      <c r="O119" s="34">
        <v>0</v>
      </c>
      <c r="P119" s="252">
        <v>0</v>
      </c>
      <c r="Q119" s="34">
        <v>0</v>
      </c>
      <c r="R119" s="484"/>
      <c r="S119" s="485"/>
      <c r="T119" s="236"/>
      <c r="U119" s="5"/>
      <c r="V119" s="5"/>
      <c r="W119" s="5"/>
      <c r="X119" s="5"/>
      <c r="Y119" s="12"/>
      <c r="Z119" s="12"/>
      <c r="AA119" s="12"/>
      <c r="AB119" s="12"/>
      <c r="AC119" s="12"/>
      <c r="AD119" s="12"/>
      <c r="AE119" s="12"/>
      <c r="AF119" s="12"/>
      <c r="AG119" s="12"/>
      <c r="AH119" s="12"/>
      <c r="AI119" s="12"/>
    </row>
    <row r="120" spans="1:35" ht="12" hidden="1" customHeight="1" x14ac:dyDescent="0.2">
      <c r="A120" s="621" t="s">
        <v>83</v>
      </c>
      <c r="B120" s="622"/>
      <c r="C120" s="488" t="s">
        <v>78</v>
      </c>
      <c r="D120" s="488"/>
      <c r="E120" s="488"/>
      <c r="F120" s="489"/>
      <c r="G120" s="490"/>
      <c r="H120" s="26">
        <v>10</v>
      </c>
      <c r="I120" s="29">
        <v>0</v>
      </c>
      <c r="J120" s="28">
        <v>11</v>
      </c>
      <c r="K120" s="29">
        <v>0</v>
      </c>
      <c r="L120" s="484">
        <v>0</v>
      </c>
      <c r="M120" s="485"/>
      <c r="N120" s="112">
        <v>1</v>
      </c>
      <c r="O120" s="34">
        <v>0</v>
      </c>
      <c r="P120" s="252">
        <v>0</v>
      </c>
      <c r="Q120" s="34">
        <v>0</v>
      </c>
      <c r="R120" s="484">
        <v>0</v>
      </c>
      <c r="S120" s="485"/>
      <c r="T120" s="236"/>
      <c r="U120" s="5"/>
      <c r="V120" s="5"/>
      <c r="W120" s="5"/>
      <c r="X120" s="5"/>
      <c r="Y120" s="12"/>
      <c r="Z120" s="12"/>
      <c r="AA120" s="12"/>
      <c r="AB120" s="12"/>
      <c r="AC120" s="12"/>
      <c r="AD120" s="12"/>
      <c r="AE120" s="12"/>
      <c r="AF120" s="12"/>
      <c r="AG120" s="12"/>
      <c r="AH120" s="12"/>
      <c r="AI120" s="12"/>
    </row>
    <row r="121" spans="1:35" ht="12" hidden="1" customHeight="1" x14ac:dyDescent="0.2">
      <c r="A121" s="623"/>
      <c r="B121" s="624"/>
      <c r="C121" s="478" t="s">
        <v>79</v>
      </c>
      <c r="D121" s="478"/>
      <c r="E121" s="478"/>
      <c r="F121" s="479"/>
      <c r="G121" s="480"/>
      <c r="H121" s="26">
        <v>1</v>
      </c>
      <c r="I121" s="27">
        <v>0</v>
      </c>
      <c r="J121" s="28">
        <v>1</v>
      </c>
      <c r="K121" s="27">
        <v>0</v>
      </c>
      <c r="L121" s="484"/>
      <c r="M121" s="485"/>
      <c r="N121" s="112">
        <v>0</v>
      </c>
      <c r="O121" s="33">
        <v>0</v>
      </c>
      <c r="P121" s="252">
        <v>0</v>
      </c>
      <c r="Q121" s="34">
        <v>0</v>
      </c>
      <c r="R121" s="484"/>
      <c r="S121" s="485"/>
      <c r="T121" s="236"/>
      <c r="U121" s="5"/>
      <c r="V121" s="5"/>
      <c r="W121" s="5"/>
      <c r="X121" s="5"/>
      <c r="Y121" s="12"/>
      <c r="Z121" s="12"/>
      <c r="AA121" s="12"/>
      <c r="AB121" s="12"/>
      <c r="AC121" s="12"/>
      <c r="AD121" s="12"/>
      <c r="AE121" s="12"/>
      <c r="AF121" s="12"/>
      <c r="AG121" s="12"/>
      <c r="AH121" s="12"/>
      <c r="AI121" s="12"/>
    </row>
    <row r="122" spans="1:35" ht="12" hidden="1" customHeight="1" x14ac:dyDescent="0.2">
      <c r="A122" s="627"/>
      <c r="B122" s="628"/>
      <c r="C122" s="478" t="s">
        <v>80</v>
      </c>
      <c r="D122" s="478"/>
      <c r="E122" s="478"/>
      <c r="F122" s="479"/>
      <c r="G122" s="480"/>
      <c r="H122" s="26">
        <v>2</v>
      </c>
      <c r="I122" s="29">
        <v>0</v>
      </c>
      <c r="J122" s="28">
        <v>2</v>
      </c>
      <c r="K122" s="29">
        <v>0</v>
      </c>
      <c r="L122" s="484"/>
      <c r="M122" s="485"/>
      <c r="N122" s="112">
        <v>0</v>
      </c>
      <c r="O122" s="34">
        <v>0</v>
      </c>
      <c r="P122" s="252">
        <v>0</v>
      </c>
      <c r="Q122" s="34">
        <v>0</v>
      </c>
      <c r="R122" s="484"/>
      <c r="S122" s="485"/>
      <c r="T122" s="236"/>
      <c r="U122" s="5"/>
      <c r="V122" s="5"/>
      <c r="W122" s="5"/>
      <c r="X122" s="5"/>
      <c r="Y122" s="12"/>
      <c r="Z122" s="12"/>
      <c r="AA122" s="12"/>
      <c r="AB122" s="12"/>
      <c r="AC122" s="12"/>
      <c r="AD122" s="12"/>
      <c r="AE122" s="12"/>
      <c r="AF122" s="12"/>
      <c r="AG122" s="12"/>
      <c r="AH122" s="12"/>
      <c r="AI122" s="12"/>
    </row>
    <row r="123" spans="1:35" ht="12" hidden="1" customHeight="1" x14ac:dyDescent="0.2">
      <c r="A123" s="621" t="s">
        <v>84</v>
      </c>
      <c r="B123" s="622"/>
      <c r="C123" s="488" t="s">
        <v>78</v>
      </c>
      <c r="D123" s="488"/>
      <c r="E123" s="488"/>
      <c r="F123" s="489"/>
      <c r="G123" s="490"/>
      <c r="H123" s="26">
        <v>9</v>
      </c>
      <c r="I123" s="29">
        <v>0</v>
      </c>
      <c r="J123" s="28">
        <v>9</v>
      </c>
      <c r="K123" s="29">
        <v>0</v>
      </c>
      <c r="L123" s="484">
        <v>0</v>
      </c>
      <c r="M123" s="485"/>
      <c r="N123" s="112">
        <v>0</v>
      </c>
      <c r="O123" s="34">
        <v>0</v>
      </c>
      <c r="P123" s="252">
        <v>0</v>
      </c>
      <c r="Q123" s="34">
        <v>0</v>
      </c>
      <c r="R123" s="484">
        <v>0</v>
      </c>
      <c r="S123" s="485"/>
      <c r="T123" s="236"/>
      <c r="U123" s="5"/>
      <c r="V123" s="5"/>
      <c r="W123" s="5"/>
      <c r="X123" s="5"/>
      <c r="Y123" s="12"/>
      <c r="Z123" s="12"/>
      <c r="AA123" s="12"/>
      <c r="AB123" s="12"/>
      <c r="AC123" s="12"/>
      <c r="AD123" s="12"/>
      <c r="AE123" s="12"/>
      <c r="AF123" s="12"/>
      <c r="AG123" s="12"/>
      <c r="AH123" s="12"/>
      <c r="AI123" s="12"/>
    </row>
    <row r="124" spans="1:35" ht="12" hidden="1" customHeight="1" x14ac:dyDescent="0.2">
      <c r="A124" s="623"/>
      <c r="B124" s="624"/>
      <c r="C124" s="478" t="s">
        <v>79</v>
      </c>
      <c r="D124" s="478"/>
      <c r="E124" s="478"/>
      <c r="F124" s="479"/>
      <c r="G124" s="480"/>
      <c r="H124" s="26">
        <v>1</v>
      </c>
      <c r="I124" s="27">
        <v>0</v>
      </c>
      <c r="J124" s="28">
        <v>1</v>
      </c>
      <c r="K124" s="27">
        <v>0</v>
      </c>
      <c r="L124" s="484"/>
      <c r="M124" s="485"/>
      <c r="N124" s="112">
        <v>0</v>
      </c>
      <c r="O124" s="33">
        <v>0</v>
      </c>
      <c r="P124" s="252">
        <v>0</v>
      </c>
      <c r="Q124" s="34">
        <v>0</v>
      </c>
      <c r="R124" s="484"/>
      <c r="S124" s="485"/>
      <c r="T124" s="236"/>
      <c r="U124" s="5"/>
      <c r="V124" s="5"/>
      <c r="W124" s="5"/>
      <c r="X124" s="5"/>
      <c r="Y124" s="12"/>
      <c r="Z124" s="12"/>
      <c r="AA124" s="12"/>
      <c r="AB124" s="12"/>
      <c r="AC124" s="12"/>
      <c r="AD124" s="12"/>
      <c r="AE124" s="12"/>
      <c r="AF124" s="12"/>
      <c r="AG124" s="12"/>
      <c r="AH124" s="12"/>
      <c r="AI124" s="12"/>
    </row>
    <row r="125" spans="1:35" ht="12" hidden="1" customHeight="1" x14ac:dyDescent="0.2">
      <c r="A125" s="623"/>
      <c r="B125" s="624"/>
      <c r="C125" s="478" t="s">
        <v>80</v>
      </c>
      <c r="D125" s="478"/>
      <c r="E125" s="478"/>
      <c r="F125" s="479"/>
      <c r="G125" s="480"/>
      <c r="H125" s="26">
        <v>1</v>
      </c>
      <c r="I125" s="29">
        <v>0</v>
      </c>
      <c r="J125" s="28">
        <v>1</v>
      </c>
      <c r="K125" s="29">
        <v>0</v>
      </c>
      <c r="L125" s="484"/>
      <c r="M125" s="485"/>
      <c r="N125" s="112">
        <v>0</v>
      </c>
      <c r="O125" s="34">
        <v>0</v>
      </c>
      <c r="P125" s="252">
        <v>0</v>
      </c>
      <c r="Q125" s="34">
        <v>0</v>
      </c>
      <c r="R125" s="484"/>
      <c r="S125" s="485"/>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625"/>
      <c r="B126" s="626"/>
      <c r="C126" s="481" t="s">
        <v>81</v>
      </c>
      <c r="D126" s="481"/>
      <c r="E126" s="481"/>
      <c r="F126" s="482"/>
      <c r="G126" s="483"/>
      <c r="H126" s="30">
        <v>2</v>
      </c>
      <c r="I126" s="31">
        <v>0</v>
      </c>
      <c r="J126" s="32">
        <v>2</v>
      </c>
      <c r="K126" s="31">
        <v>0</v>
      </c>
      <c r="L126" s="486"/>
      <c r="M126" s="487"/>
      <c r="N126" s="113">
        <v>0</v>
      </c>
      <c r="O126" s="35">
        <v>0</v>
      </c>
      <c r="P126" s="253">
        <v>0</v>
      </c>
      <c r="Q126" s="35">
        <v>0</v>
      </c>
      <c r="R126" s="486"/>
      <c r="S126" s="487"/>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06:B106"/>
    <mergeCell ref="C106:F106"/>
    <mergeCell ref="G106:H106"/>
    <mergeCell ref="I106:J106"/>
    <mergeCell ref="K106:L106"/>
    <mergeCell ref="M106:N106"/>
    <mergeCell ref="A105:B105"/>
    <mergeCell ref="C105:F105"/>
    <mergeCell ref="G105:H105"/>
    <mergeCell ref="I105:J105"/>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I89:J89"/>
    <mergeCell ref="K89:L89"/>
    <mergeCell ref="M89:N89"/>
    <mergeCell ref="O89:P89"/>
    <mergeCell ref="A87:B89"/>
    <mergeCell ref="C88:L88"/>
    <mergeCell ref="C89:F89"/>
    <mergeCell ref="G89:H89"/>
    <mergeCell ref="Q89:R89"/>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A79:B79"/>
    <mergeCell ref="A80:B80"/>
    <mergeCell ref="A81:B81"/>
    <mergeCell ref="A82:B82"/>
    <mergeCell ref="A83:B83"/>
    <mergeCell ref="A84:B84"/>
    <mergeCell ref="A73:B73"/>
    <mergeCell ref="A75:B75"/>
    <mergeCell ref="A76:B76"/>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31:B31"/>
    <mergeCell ref="A33:B33"/>
    <mergeCell ref="A30:B30"/>
    <mergeCell ref="A62:B62"/>
    <mergeCell ref="A65:B65"/>
    <mergeCell ref="A60:B60"/>
    <mergeCell ref="A63:B63"/>
    <mergeCell ref="A67:B67"/>
    <mergeCell ref="A66:B66"/>
    <mergeCell ref="A56:B57"/>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1:AI1"/>
    <mergeCell ref="R2:AG2"/>
    <mergeCell ref="R3:AG5"/>
    <mergeCell ref="R6:AG8"/>
    <mergeCell ref="A2:P2"/>
    <mergeCell ref="A3:P5"/>
    <mergeCell ref="A6:P8"/>
    <mergeCell ref="A9:P10"/>
    <mergeCell ref="A12:P12"/>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s>
  <conditionalFormatting sqref="R120 R112 R116 R123 L112 L116 L120 L123 AI72:AI84 T72:T84 AI58:AI67 T42:T53 AI42:AI53 T36:T37 T58:T67 T27:T34 AI27:AI34 AI36:AI37">
    <cfRule type="containsText" dxfId="94" priority="642" stopIfTrue="1" operator="containsText" text="G">
      <formula>NOT(ISERROR(SEARCH("G",L27)))</formula>
    </cfRule>
    <cfRule type="containsText" dxfId="93" priority="643" stopIfTrue="1" operator="containsText" text="A">
      <formula>NOT(ISERROR(SEARCH("A",L27)))</formula>
    </cfRule>
    <cfRule type="containsText" dxfId="92" priority="644" stopIfTrue="1" operator="containsText" text="R">
      <formula>NOT(ISERROR(SEARCH("R",L27)))</formula>
    </cfRule>
  </conditionalFormatting>
  <conditionalFormatting sqref="R112 R116 R120 R123 L112 L116 L120 L123">
    <cfRule type="containsText" dxfId="91" priority="641" stopIfTrue="1" operator="containsText" text="No Service">
      <formula>NOT(ISERROR(SEARCH("No Service",L112)))</formula>
    </cfRule>
  </conditionalFormatting>
  <conditionalFormatting sqref="T58">
    <cfRule type="containsText" dxfId="9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J134"/>
  <sheetViews>
    <sheetView topLeftCell="A18" zoomScaleNormal="100" workbookViewId="0">
      <selection activeCell="I143" sqref="I143"/>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491" t="s">
        <v>69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3"/>
    </row>
    <row r="2" spans="1:35" ht="12.75" customHeight="1" thickBot="1" x14ac:dyDescent="0.25">
      <c r="A2" s="532" t="s">
        <v>58</v>
      </c>
      <c r="B2" s="533"/>
      <c r="C2" s="533"/>
      <c r="D2" s="533"/>
      <c r="E2" s="533"/>
      <c r="F2" s="533"/>
      <c r="G2" s="533"/>
      <c r="H2" s="533"/>
      <c r="I2" s="533"/>
      <c r="J2" s="533"/>
      <c r="K2" s="533"/>
      <c r="L2" s="533"/>
      <c r="M2" s="533"/>
      <c r="N2" s="533"/>
      <c r="O2" s="533"/>
      <c r="P2" s="534"/>
      <c r="Q2" s="50"/>
      <c r="R2" s="510" t="s">
        <v>31</v>
      </c>
      <c r="S2" s="511"/>
      <c r="T2" s="511"/>
      <c r="U2" s="511"/>
      <c r="V2" s="511"/>
      <c r="W2" s="511"/>
      <c r="X2" s="511"/>
      <c r="Y2" s="511"/>
      <c r="Z2" s="511"/>
      <c r="AA2" s="511"/>
      <c r="AB2" s="511"/>
      <c r="AC2" s="511"/>
      <c r="AD2" s="511"/>
      <c r="AE2" s="511"/>
      <c r="AF2" s="511"/>
      <c r="AG2" s="512"/>
      <c r="AH2" s="257"/>
      <c r="AI2" s="50"/>
    </row>
    <row r="3" spans="1:35" ht="12" customHeight="1" x14ac:dyDescent="0.2">
      <c r="A3" s="371" t="s">
        <v>32</v>
      </c>
      <c r="B3" s="372"/>
      <c r="C3" s="372"/>
      <c r="D3" s="372"/>
      <c r="E3" s="372"/>
      <c r="F3" s="372"/>
      <c r="G3" s="372"/>
      <c r="H3" s="372"/>
      <c r="I3" s="372"/>
      <c r="J3" s="372"/>
      <c r="K3" s="372"/>
      <c r="L3" s="372"/>
      <c r="M3" s="372"/>
      <c r="N3" s="372"/>
      <c r="O3" s="372"/>
      <c r="P3" s="373"/>
      <c r="Q3" s="242"/>
      <c r="R3" s="371" t="s">
        <v>35</v>
      </c>
      <c r="S3" s="372"/>
      <c r="T3" s="372"/>
      <c r="U3" s="372"/>
      <c r="V3" s="372"/>
      <c r="W3" s="372"/>
      <c r="X3" s="372"/>
      <c r="Y3" s="372"/>
      <c r="Z3" s="372"/>
      <c r="AA3" s="372"/>
      <c r="AB3" s="372"/>
      <c r="AC3" s="372"/>
      <c r="AD3" s="372"/>
      <c r="AE3" s="372"/>
      <c r="AF3" s="372"/>
      <c r="AG3" s="373"/>
      <c r="AH3" s="237"/>
      <c r="AI3" s="2"/>
    </row>
    <row r="4" spans="1:35" ht="12" customHeight="1" x14ac:dyDescent="0.2">
      <c r="A4" s="513"/>
      <c r="B4" s="514"/>
      <c r="C4" s="514"/>
      <c r="D4" s="514"/>
      <c r="E4" s="514"/>
      <c r="F4" s="514"/>
      <c r="G4" s="514"/>
      <c r="H4" s="514"/>
      <c r="I4" s="514"/>
      <c r="J4" s="514"/>
      <c r="K4" s="514"/>
      <c r="L4" s="514"/>
      <c r="M4" s="514"/>
      <c r="N4" s="514"/>
      <c r="O4" s="514"/>
      <c r="P4" s="515"/>
      <c r="Q4" s="242"/>
      <c r="R4" s="513"/>
      <c r="S4" s="514"/>
      <c r="T4" s="514"/>
      <c r="U4" s="514"/>
      <c r="V4" s="514"/>
      <c r="W4" s="514"/>
      <c r="X4" s="514"/>
      <c r="Y4" s="514"/>
      <c r="Z4" s="514"/>
      <c r="AA4" s="514"/>
      <c r="AB4" s="514"/>
      <c r="AC4" s="514"/>
      <c r="AD4" s="514"/>
      <c r="AE4" s="514"/>
      <c r="AF4" s="514"/>
      <c r="AG4" s="515"/>
      <c r="AH4" s="237"/>
      <c r="AI4" s="2"/>
    </row>
    <row r="5" spans="1:35" ht="16.5" customHeight="1" thickBot="1" x14ac:dyDescent="0.25">
      <c r="A5" s="374"/>
      <c r="B5" s="375"/>
      <c r="C5" s="375"/>
      <c r="D5" s="375"/>
      <c r="E5" s="375"/>
      <c r="F5" s="375"/>
      <c r="G5" s="375"/>
      <c r="H5" s="375"/>
      <c r="I5" s="375"/>
      <c r="J5" s="375"/>
      <c r="K5" s="375"/>
      <c r="L5" s="375"/>
      <c r="M5" s="375"/>
      <c r="N5" s="375"/>
      <c r="O5" s="375"/>
      <c r="P5" s="376"/>
      <c r="Q5" s="242"/>
      <c r="R5" s="374"/>
      <c r="S5" s="375"/>
      <c r="T5" s="375"/>
      <c r="U5" s="375"/>
      <c r="V5" s="375"/>
      <c r="W5" s="375"/>
      <c r="X5" s="375"/>
      <c r="Y5" s="375"/>
      <c r="Z5" s="375"/>
      <c r="AA5" s="375"/>
      <c r="AB5" s="375"/>
      <c r="AC5" s="375"/>
      <c r="AD5" s="375"/>
      <c r="AE5" s="375"/>
      <c r="AF5" s="375"/>
      <c r="AG5" s="376"/>
      <c r="AH5" s="237"/>
      <c r="AI5" s="2"/>
    </row>
    <row r="6" spans="1:35" ht="12" customHeight="1" x14ac:dyDescent="0.2">
      <c r="A6" s="377" t="s">
        <v>33</v>
      </c>
      <c r="B6" s="378"/>
      <c r="C6" s="378"/>
      <c r="D6" s="378"/>
      <c r="E6" s="378"/>
      <c r="F6" s="378"/>
      <c r="G6" s="378"/>
      <c r="H6" s="378"/>
      <c r="I6" s="378"/>
      <c r="J6" s="378"/>
      <c r="K6" s="378"/>
      <c r="L6" s="378"/>
      <c r="M6" s="378"/>
      <c r="N6" s="378"/>
      <c r="O6" s="378"/>
      <c r="P6" s="379"/>
      <c r="Q6" s="242"/>
      <c r="R6" s="377" t="s">
        <v>36</v>
      </c>
      <c r="S6" s="378"/>
      <c r="T6" s="378"/>
      <c r="U6" s="378"/>
      <c r="V6" s="378"/>
      <c r="W6" s="378"/>
      <c r="X6" s="378"/>
      <c r="Y6" s="378"/>
      <c r="Z6" s="378"/>
      <c r="AA6" s="378"/>
      <c r="AB6" s="378"/>
      <c r="AC6" s="378"/>
      <c r="AD6" s="378"/>
      <c r="AE6" s="378"/>
      <c r="AF6" s="378"/>
      <c r="AG6" s="379"/>
      <c r="AH6" s="237"/>
      <c r="AI6" s="2"/>
    </row>
    <row r="7" spans="1:35" ht="12" customHeight="1" x14ac:dyDescent="0.2">
      <c r="A7" s="380"/>
      <c r="B7" s="381"/>
      <c r="C7" s="381"/>
      <c r="D7" s="381"/>
      <c r="E7" s="381"/>
      <c r="F7" s="381"/>
      <c r="G7" s="381"/>
      <c r="H7" s="381"/>
      <c r="I7" s="381"/>
      <c r="J7" s="381"/>
      <c r="K7" s="381"/>
      <c r="L7" s="381"/>
      <c r="M7" s="381"/>
      <c r="N7" s="381"/>
      <c r="O7" s="381"/>
      <c r="P7" s="382"/>
      <c r="Q7" s="242"/>
      <c r="R7" s="380"/>
      <c r="S7" s="381"/>
      <c r="T7" s="381"/>
      <c r="U7" s="381"/>
      <c r="V7" s="381"/>
      <c r="W7" s="381"/>
      <c r="X7" s="381"/>
      <c r="Y7" s="381"/>
      <c r="Z7" s="381"/>
      <c r="AA7" s="381"/>
      <c r="AB7" s="381"/>
      <c r="AC7" s="381"/>
      <c r="AD7" s="381"/>
      <c r="AE7" s="381"/>
      <c r="AF7" s="381"/>
      <c r="AG7" s="382"/>
      <c r="AH7" s="237"/>
      <c r="AI7" s="2"/>
    </row>
    <row r="8" spans="1:35" ht="18.75" customHeight="1" thickBot="1" x14ac:dyDescent="0.25">
      <c r="A8" s="383"/>
      <c r="B8" s="384"/>
      <c r="C8" s="384"/>
      <c r="D8" s="384"/>
      <c r="E8" s="384"/>
      <c r="F8" s="384"/>
      <c r="G8" s="384"/>
      <c r="H8" s="384"/>
      <c r="I8" s="384"/>
      <c r="J8" s="384"/>
      <c r="K8" s="384"/>
      <c r="L8" s="384"/>
      <c r="M8" s="384"/>
      <c r="N8" s="384"/>
      <c r="O8" s="384"/>
      <c r="P8" s="385"/>
      <c r="Q8" s="242"/>
      <c r="R8" s="383"/>
      <c r="S8" s="384"/>
      <c r="T8" s="384"/>
      <c r="U8" s="384"/>
      <c r="V8" s="384"/>
      <c r="W8" s="384"/>
      <c r="X8" s="384"/>
      <c r="Y8" s="384"/>
      <c r="Z8" s="384"/>
      <c r="AA8" s="384"/>
      <c r="AB8" s="384"/>
      <c r="AC8" s="384"/>
      <c r="AD8" s="384"/>
      <c r="AE8" s="384"/>
      <c r="AF8" s="384"/>
      <c r="AG8" s="385"/>
      <c r="AH8" s="237"/>
      <c r="AI8" s="2"/>
    </row>
    <row r="9" spans="1:35" ht="12" customHeight="1" x14ac:dyDescent="0.2">
      <c r="A9" s="386" t="s">
        <v>34</v>
      </c>
      <c r="B9" s="387"/>
      <c r="C9" s="387"/>
      <c r="D9" s="387"/>
      <c r="E9" s="387"/>
      <c r="F9" s="387"/>
      <c r="G9" s="387"/>
      <c r="H9" s="387"/>
      <c r="I9" s="387"/>
      <c r="J9" s="387"/>
      <c r="K9" s="387"/>
      <c r="L9" s="387"/>
      <c r="M9" s="387"/>
      <c r="N9" s="387"/>
      <c r="O9" s="387"/>
      <c r="P9" s="388"/>
      <c r="Q9" s="242"/>
      <c r="R9" s="386" t="s">
        <v>29</v>
      </c>
      <c r="S9" s="387"/>
      <c r="T9" s="387"/>
      <c r="U9" s="387"/>
      <c r="V9" s="387"/>
      <c r="W9" s="387"/>
      <c r="X9" s="387"/>
      <c r="Y9" s="387"/>
      <c r="Z9" s="387"/>
      <c r="AA9" s="387"/>
      <c r="AB9" s="387"/>
      <c r="AC9" s="387"/>
      <c r="AD9" s="387"/>
      <c r="AE9" s="387"/>
      <c r="AF9" s="387"/>
      <c r="AG9" s="388"/>
      <c r="AH9" s="237"/>
      <c r="AI9" s="12"/>
    </row>
    <row r="10" spans="1:35" ht="15.75" customHeight="1" thickBot="1" x14ac:dyDescent="0.25">
      <c r="A10" s="389"/>
      <c r="B10" s="390"/>
      <c r="C10" s="390"/>
      <c r="D10" s="390"/>
      <c r="E10" s="390"/>
      <c r="F10" s="390"/>
      <c r="G10" s="390"/>
      <c r="H10" s="390"/>
      <c r="I10" s="390"/>
      <c r="J10" s="390"/>
      <c r="K10" s="390"/>
      <c r="L10" s="390"/>
      <c r="M10" s="390"/>
      <c r="N10" s="390"/>
      <c r="O10" s="390"/>
      <c r="P10" s="391"/>
      <c r="Q10" s="242"/>
      <c r="R10" s="389"/>
      <c r="S10" s="390"/>
      <c r="T10" s="390"/>
      <c r="U10" s="390"/>
      <c r="V10" s="390"/>
      <c r="W10" s="390"/>
      <c r="X10" s="390"/>
      <c r="Y10" s="390"/>
      <c r="Z10" s="390"/>
      <c r="AA10" s="390"/>
      <c r="AB10" s="390"/>
      <c r="AC10" s="390"/>
      <c r="AD10" s="390"/>
      <c r="AE10" s="390"/>
      <c r="AF10" s="390"/>
      <c r="AG10" s="391"/>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368" t="s">
        <v>59</v>
      </c>
      <c r="B12" s="369"/>
      <c r="C12" s="369"/>
      <c r="D12" s="369"/>
      <c r="E12" s="369"/>
      <c r="F12" s="369"/>
      <c r="G12" s="369"/>
      <c r="H12" s="369"/>
      <c r="I12" s="369"/>
      <c r="J12" s="369"/>
      <c r="K12" s="369"/>
      <c r="L12" s="369"/>
      <c r="M12" s="369"/>
      <c r="N12" s="369"/>
      <c r="O12" s="369"/>
      <c r="P12" s="370"/>
      <c r="Q12" s="50"/>
      <c r="R12" s="516" t="s">
        <v>30</v>
      </c>
      <c r="S12" s="517"/>
      <c r="T12" s="517"/>
      <c r="U12" s="517"/>
      <c r="V12" s="517"/>
      <c r="W12" s="517"/>
      <c r="X12" s="517"/>
      <c r="Y12" s="517"/>
      <c r="Z12" s="517"/>
      <c r="AA12" s="517"/>
      <c r="AB12" s="517"/>
      <c r="AC12" s="517"/>
      <c r="AD12" s="517"/>
      <c r="AE12" s="517"/>
      <c r="AF12" s="517"/>
      <c r="AG12" s="518"/>
      <c r="AH12" s="238"/>
      <c r="AI12" s="12"/>
    </row>
    <row r="13" spans="1:35" ht="12" customHeight="1" x14ac:dyDescent="0.2">
      <c r="A13" s="371" t="s">
        <v>47</v>
      </c>
      <c r="B13" s="372"/>
      <c r="C13" s="372"/>
      <c r="D13" s="372"/>
      <c r="E13" s="372"/>
      <c r="F13" s="372"/>
      <c r="G13" s="372"/>
      <c r="H13" s="372"/>
      <c r="I13" s="372"/>
      <c r="J13" s="372"/>
      <c r="K13" s="372"/>
      <c r="L13" s="372"/>
      <c r="M13" s="372"/>
      <c r="N13" s="372"/>
      <c r="O13" s="372"/>
      <c r="P13" s="373"/>
      <c r="Q13" s="242"/>
      <c r="R13" s="371" t="s">
        <v>49</v>
      </c>
      <c r="S13" s="372"/>
      <c r="T13" s="372"/>
      <c r="U13" s="372"/>
      <c r="V13" s="372"/>
      <c r="W13" s="372"/>
      <c r="X13" s="372"/>
      <c r="Y13" s="372"/>
      <c r="Z13" s="372"/>
      <c r="AA13" s="372"/>
      <c r="AB13" s="372"/>
      <c r="AC13" s="372"/>
      <c r="AD13" s="372"/>
      <c r="AE13" s="372"/>
      <c r="AF13" s="372"/>
      <c r="AG13" s="373"/>
      <c r="AH13" s="237"/>
      <c r="AI13" s="12"/>
    </row>
    <row r="14" spans="1:35" ht="14.25" customHeight="1" thickBot="1" x14ac:dyDescent="0.25">
      <c r="A14" s="374"/>
      <c r="B14" s="375"/>
      <c r="C14" s="375"/>
      <c r="D14" s="375"/>
      <c r="E14" s="375"/>
      <c r="F14" s="375"/>
      <c r="G14" s="375"/>
      <c r="H14" s="375"/>
      <c r="I14" s="375"/>
      <c r="J14" s="375"/>
      <c r="K14" s="375"/>
      <c r="L14" s="375"/>
      <c r="M14" s="375"/>
      <c r="N14" s="375"/>
      <c r="O14" s="375"/>
      <c r="P14" s="376"/>
      <c r="Q14" s="242"/>
      <c r="R14" s="513"/>
      <c r="S14" s="514"/>
      <c r="T14" s="514"/>
      <c r="U14" s="514"/>
      <c r="V14" s="514"/>
      <c r="W14" s="514"/>
      <c r="X14" s="514"/>
      <c r="Y14" s="514"/>
      <c r="Z14" s="514"/>
      <c r="AA14" s="514"/>
      <c r="AB14" s="514"/>
      <c r="AC14" s="514"/>
      <c r="AD14" s="514"/>
      <c r="AE14" s="514"/>
      <c r="AF14" s="514"/>
      <c r="AG14" s="515"/>
      <c r="AH14" s="237"/>
      <c r="AI14" s="12"/>
    </row>
    <row r="15" spans="1:35" ht="12" customHeight="1" x14ac:dyDescent="0.2">
      <c r="A15" s="377" t="s">
        <v>48</v>
      </c>
      <c r="B15" s="378"/>
      <c r="C15" s="378"/>
      <c r="D15" s="378"/>
      <c r="E15" s="378"/>
      <c r="F15" s="378"/>
      <c r="G15" s="378"/>
      <c r="H15" s="378"/>
      <c r="I15" s="378"/>
      <c r="J15" s="378"/>
      <c r="K15" s="378"/>
      <c r="L15" s="378"/>
      <c r="M15" s="378"/>
      <c r="N15" s="378"/>
      <c r="O15" s="378"/>
      <c r="P15" s="379"/>
      <c r="Q15" s="242"/>
      <c r="R15" s="377" t="s">
        <v>50</v>
      </c>
      <c r="S15" s="378"/>
      <c r="T15" s="378"/>
      <c r="U15" s="378"/>
      <c r="V15" s="378"/>
      <c r="W15" s="378"/>
      <c r="X15" s="378"/>
      <c r="Y15" s="378"/>
      <c r="Z15" s="378"/>
      <c r="AA15" s="378"/>
      <c r="AB15" s="378"/>
      <c r="AC15" s="378"/>
      <c r="AD15" s="378"/>
      <c r="AE15" s="378"/>
      <c r="AF15" s="378"/>
      <c r="AG15" s="379"/>
      <c r="AH15" s="237"/>
      <c r="AI15" s="12"/>
    </row>
    <row r="16" spans="1:35" ht="12" customHeight="1" x14ac:dyDescent="0.2">
      <c r="A16" s="380"/>
      <c r="B16" s="381"/>
      <c r="C16" s="381"/>
      <c r="D16" s="381"/>
      <c r="E16" s="381"/>
      <c r="F16" s="381"/>
      <c r="G16" s="381"/>
      <c r="H16" s="381"/>
      <c r="I16" s="381"/>
      <c r="J16" s="381"/>
      <c r="K16" s="381"/>
      <c r="L16" s="381"/>
      <c r="M16" s="381"/>
      <c r="N16" s="381"/>
      <c r="O16" s="381"/>
      <c r="P16" s="382"/>
      <c r="Q16" s="242"/>
      <c r="R16" s="380"/>
      <c r="S16" s="381"/>
      <c r="T16" s="381"/>
      <c r="U16" s="381"/>
      <c r="V16" s="381"/>
      <c r="W16" s="381"/>
      <c r="X16" s="381"/>
      <c r="Y16" s="381"/>
      <c r="Z16" s="381"/>
      <c r="AA16" s="381"/>
      <c r="AB16" s="381"/>
      <c r="AC16" s="381"/>
      <c r="AD16" s="381"/>
      <c r="AE16" s="381"/>
      <c r="AF16" s="381"/>
      <c r="AG16" s="382"/>
      <c r="AH16" s="237"/>
      <c r="AI16" s="12"/>
    </row>
    <row r="17" spans="1:35" ht="16.5" customHeight="1" thickBot="1" x14ac:dyDescent="0.25">
      <c r="A17" s="383"/>
      <c r="B17" s="384"/>
      <c r="C17" s="384"/>
      <c r="D17" s="384"/>
      <c r="E17" s="384"/>
      <c r="F17" s="384"/>
      <c r="G17" s="384"/>
      <c r="H17" s="384"/>
      <c r="I17" s="384"/>
      <c r="J17" s="384"/>
      <c r="K17" s="384"/>
      <c r="L17" s="384"/>
      <c r="M17" s="384"/>
      <c r="N17" s="384"/>
      <c r="O17" s="384"/>
      <c r="P17" s="385"/>
      <c r="Q17" s="242"/>
      <c r="R17" s="383"/>
      <c r="S17" s="384"/>
      <c r="T17" s="384"/>
      <c r="U17" s="384"/>
      <c r="V17" s="384"/>
      <c r="W17" s="384"/>
      <c r="X17" s="384"/>
      <c r="Y17" s="384"/>
      <c r="Z17" s="384"/>
      <c r="AA17" s="384"/>
      <c r="AB17" s="384"/>
      <c r="AC17" s="384"/>
      <c r="AD17" s="384"/>
      <c r="AE17" s="384"/>
      <c r="AF17" s="384"/>
      <c r="AG17" s="385"/>
      <c r="AH17" s="237"/>
      <c r="AI17" s="12"/>
    </row>
    <row r="18" spans="1:35" ht="12" customHeight="1" x14ac:dyDescent="0.2">
      <c r="A18" s="386" t="s">
        <v>57</v>
      </c>
      <c r="B18" s="387"/>
      <c r="C18" s="387"/>
      <c r="D18" s="387"/>
      <c r="E18" s="387"/>
      <c r="F18" s="387"/>
      <c r="G18" s="387"/>
      <c r="H18" s="387"/>
      <c r="I18" s="387"/>
      <c r="J18" s="387"/>
      <c r="K18" s="387"/>
      <c r="L18" s="387"/>
      <c r="M18" s="387"/>
      <c r="N18" s="387"/>
      <c r="O18" s="387"/>
      <c r="P18" s="388"/>
      <c r="Q18" s="242"/>
      <c r="R18" s="386" t="s">
        <v>51</v>
      </c>
      <c r="S18" s="387"/>
      <c r="T18" s="387"/>
      <c r="U18" s="387"/>
      <c r="V18" s="387"/>
      <c r="W18" s="387"/>
      <c r="X18" s="387"/>
      <c r="Y18" s="387"/>
      <c r="Z18" s="387"/>
      <c r="AA18" s="387"/>
      <c r="AB18" s="387"/>
      <c r="AC18" s="387"/>
      <c r="AD18" s="387"/>
      <c r="AE18" s="387"/>
      <c r="AF18" s="387"/>
      <c r="AG18" s="388"/>
      <c r="AH18" s="237"/>
      <c r="AI18" s="12"/>
    </row>
    <row r="19" spans="1:35" ht="13.5" thickBot="1" x14ac:dyDescent="0.25">
      <c r="A19" s="389"/>
      <c r="B19" s="390"/>
      <c r="C19" s="390"/>
      <c r="D19" s="390"/>
      <c r="E19" s="390"/>
      <c r="F19" s="390"/>
      <c r="G19" s="390"/>
      <c r="H19" s="390"/>
      <c r="I19" s="390"/>
      <c r="J19" s="390"/>
      <c r="K19" s="390"/>
      <c r="L19" s="390"/>
      <c r="M19" s="390"/>
      <c r="N19" s="390"/>
      <c r="O19" s="390"/>
      <c r="P19" s="391"/>
      <c r="Q19" s="242"/>
      <c r="R19" s="389"/>
      <c r="S19" s="390"/>
      <c r="T19" s="390"/>
      <c r="U19" s="390"/>
      <c r="V19" s="390"/>
      <c r="W19" s="390"/>
      <c r="X19" s="390"/>
      <c r="Y19" s="390"/>
      <c r="Z19" s="390"/>
      <c r="AA19" s="390"/>
      <c r="AB19" s="390"/>
      <c r="AC19" s="390"/>
      <c r="AD19" s="390"/>
      <c r="AE19" s="390"/>
      <c r="AF19" s="390"/>
      <c r="AG19" s="391"/>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392" t="s">
        <v>95</v>
      </c>
      <c r="O21" s="393"/>
      <c r="P21" s="393"/>
      <c r="Q21" s="393"/>
      <c r="R21" s="393"/>
      <c r="S21" s="394"/>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29" t="s">
        <v>96</v>
      </c>
      <c r="P22" s="530"/>
      <c r="Q22" s="530"/>
      <c r="R22" s="530"/>
      <c r="S22" s="53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467" t="s">
        <v>128</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9"/>
    </row>
    <row r="25" spans="1:35" ht="15.75" customHeight="1" thickBot="1" x14ac:dyDescent="0.25">
      <c r="A25" s="540" t="s">
        <v>0</v>
      </c>
      <c r="B25" s="541"/>
      <c r="C25" s="494" t="s">
        <v>60</v>
      </c>
      <c r="D25" s="495"/>
      <c r="E25" s="496"/>
      <c r="F25" s="496"/>
      <c r="G25" s="496"/>
      <c r="H25" s="496"/>
      <c r="I25" s="496"/>
      <c r="J25" s="496"/>
      <c r="K25" s="496"/>
      <c r="L25" s="496"/>
      <c r="M25" s="496"/>
      <c r="N25" s="496"/>
      <c r="O25" s="496"/>
      <c r="P25" s="496"/>
      <c r="Q25" s="496"/>
      <c r="R25" s="496"/>
      <c r="S25" s="496"/>
      <c r="T25" s="497"/>
      <c r="U25" s="498" t="s">
        <v>61</v>
      </c>
      <c r="V25" s="499"/>
      <c r="W25" s="499"/>
      <c r="X25" s="499"/>
      <c r="Y25" s="499"/>
      <c r="Z25" s="499"/>
      <c r="AA25" s="499"/>
      <c r="AB25" s="499"/>
      <c r="AC25" s="499"/>
      <c r="AD25" s="499"/>
      <c r="AE25" s="499"/>
      <c r="AF25" s="499"/>
      <c r="AG25" s="499"/>
      <c r="AH25" s="499"/>
      <c r="AI25" s="500"/>
    </row>
    <row r="26" spans="1:35" ht="69" customHeight="1" thickBot="1" x14ac:dyDescent="0.25">
      <c r="A26" s="542"/>
      <c r="B26" s="54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544" t="s">
        <v>1</v>
      </c>
      <c r="B27" s="545"/>
      <c r="C27" s="216">
        <v>0</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J</v>
      </c>
      <c r="R27" s="69" t="str">
        <f t="shared" ref="R27:R53" si="0">IF(J27="","",IF(J27&gt;=23,"J",IF(J27&lt;23,"L")))</f>
        <v>J</v>
      </c>
      <c r="S27" s="69" t="str">
        <f t="shared" ref="S27:S37" si="1">IF(J27="","",IF(J27&gt;=I27-8,"J",IF(J27&lt;I27-8,"L")))</f>
        <v>J</v>
      </c>
      <c r="T27" s="15" t="s">
        <v>136</v>
      </c>
      <c r="U27" s="14">
        <v>3</v>
      </c>
      <c r="V27" s="71">
        <v>2</v>
      </c>
      <c r="W27" s="16">
        <v>2</v>
      </c>
      <c r="X27" s="186">
        <v>2</v>
      </c>
      <c r="Y27" s="81">
        <v>34.5</v>
      </c>
      <c r="Z27" s="56">
        <v>23</v>
      </c>
      <c r="AA27" s="17">
        <v>23</v>
      </c>
      <c r="AB27" s="129">
        <v>23</v>
      </c>
      <c r="AC27" s="119">
        <v>5</v>
      </c>
      <c r="AD27" s="37">
        <v>7.5</v>
      </c>
      <c r="AE27" s="36">
        <v>3</v>
      </c>
      <c r="AF27" s="124">
        <v>3.75</v>
      </c>
      <c r="AG27" s="126" t="str">
        <f t="shared" ref="AG27:AG35" si="2">IF(Z27="","",IF(Z27&gt;=23,"J",IF(Z27&lt;23,"L")))</f>
        <v>J</v>
      </c>
      <c r="AH27" s="69" t="str">
        <f t="shared" ref="AH27:AH36" si="3">IF(Z27="","",IF(Z27&gt;=Y27-8,"J",IF(Z27&lt;Y27-8,"L")))</f>
        <v>L</v>
      </c>
      <c r="AI27" s="15" t="s">
        <v>137</v>
      </c>
    </row>
    <row r="28" spans="1:35" ht="12" customHeight="1" x14ac:dyDescent="0.2">
      <c r="A28" s="519" t="s">
        <v>2</v>
      </c>
      <c r="B28" s="520"/>
      <c r="C28" s="217">
        <v>0</v>
      </c>
      <c r="D28" s="319">
        <v>0</v>
      </c>
      <c r="E28" s="14">
        <v>3</v>
      </c>
      <c r="F28" s="71">
        <v>2</v>
      </c>
      <c r="G28" s="16">
        <v>2</v>
      </c>
      <c r="H28" s="325">
        <v>2</v>
      </c>
      <c r="I28" s="81">
        <v>34.5</v>
      </c>
      <c r="J28" s="56">
        <v>23</v>
      </c>
      <c r="K28" s="57">
        <v>23</v>
      </c>
      <c r="L28" s="121">
        <v>23</v>
      </c>
      <c r="M28" s="150">
        <v>5</v>
      </c>
      <c r="N28" s="37">
        <v>7.5</v>
      </c>
      <c r="O28" s="36">
        <v>3</v>
      </c>
      <c r="P28" s="151">
        <v>3.75</v>
      </c>
      <c r="Q28" s="165" t="str">
        <f t="shared" ref="Q28:Q53" si="4">IF(D28="","",IF(D28&gt;=C28,"J",IF(D28&lt;C28,"L")))</f>
        <v>J</v>
      </c>
      <c r="R28" s="69" t="str">
        <f t="shared" si="0"/>
        <v>J</v>
      </c>
      <c r="S28" s="69" t="str">
        <f t="shared" si="1"/>
        <v>L</v>
      </c>
      <c r="T28" s="15" t="s">
        <v>137</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136</v>
      </c>
    </row>
    <row r="29" spans="1:35" ht="12" customHeight="1" x14ac:dyDescent="0.2">
      <c r="A29" s="519" t="s">
        <v>3</v>
      </c>
      <c r="B29" s="520"/>
      <c r="C29" s="217">
        <v>0</v>
      </c>
      <c r="D29" s="319">
        <v>0</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136</v>
      </c>
      <c r="U29" s="14">
        <v>3</v>
      </c>
      <c r="V29" s="71">
        <v>2</v>
      </c>
      <c r="W29" s="16">
        <v>2</v>
      </c>
      <c r="X29" s="186">
        <v>2</v>
      </c>
      <c r="Y29" s="81">
        <v>34.5</v>
      </c>
      <c r="Z29" s="56">
        <v>23</v>
      </c>
      <c r="AA29" s="17">
        <v>23</v>
      </c>
      <c r="AB29" s="129">
        <v>23</v>
      </c>
      <c r="AC29" s="119">
        <v>5</v>
      </c>
      <c r="AD29" s="37">
        <v>7.5</v>
      </c>
      <c r="AE29" s="36">
        <v>3</v>
      </c>
      <c r="AF29" s="124">
        <v>3.75</v>
      </c>
      <c r="AG29" s="126" t="str">
        <f t="shared" si="2"/>
        <v>J</v>
      </c>
      <c r="AH29" s="69" t="str">
        <f t="shared" si="3"/>
        <v>L</v>
      </c>
      <c r="AI29" s="15" t="s">
        <v>137</v>
      </c>
    </row>
    <row r="30" spans="1:35" ht="12" customHeight="1" x14ac:dyDescent="0.2">
      <c r="A30" s="519" t="s">
        <v>119</v>
      </c>
      <c r="B30" s="520"/>
      <c r="C30" s="217">
        <v>0</v>
      </c>
      <c r="D30" s="319">
        <v>0</v>
      </c>
      <c r="E30" s="14">
        <v>7</v>
      </c>
      <c r="F30" s="71">
        <v>5</v>
      </c>
      <c r="G30" s="16">
        <v>7</v>
      </c>
      <c r="H30" s="325">
        <v>7</v>
      </c>
      <c r="I30" s="81">
        <v>80.5</v>
      </c>
      <c r="J30" s="56">
        <v>57.5</v>
      </c>
      <c r="K30" s="57">
        <v>80.5</v>
      </c>
      <c r="L30" s="121">
        <v>80.5</v>
      </c>
      <c r="M30" s="150">
        <v>5.1428571428571432</v>
      </c>
      <c r="N30" s="37">
        <v>7.2</v>
      </c>
      <c r="O30" s="36">
        <v>2.5714285714285716</v>
      </c>
      <c r="P30" s="151">
        <v>3</v>
      </c>
      <c r="Q30" s="165" t="str">
        <f t="shared" si="4"/>
        <v>J</v>
      </c>
      <c r="R30" s="69" t="str">
        <f t="shared" si="0"/>
        <v>J</v>
      </c>
      <c r="S30" s="69" t="str">
        <f t="shared" si="1"/>
        <v>L</v>
      </c>
      <c r="T30" s="15" t="s">
        <v>137</v>
      </c>
      <c r="U30" s="14">
        <v>7</v>
      </c>
      <c r="V30" s="71">
        <v>7</v>
      </c>
      <c r="W30" s="16">
        <v>3</v>
      </c>
      <c r="X30" s="186">
        <v>5</v>
      </c>
      <c r="Y30" s="81">
        <v>80.5</v>
      </c>
      <c r="Z30" s="56">
        <v>80.5</v>
      </c>
      <c r="AA30" s="17">
        <v>34.5</v>
      </c>
      <c r="AB30" s="129">
        <v>57.5</v>
      </c>
      <c r="AC30" s="119">
        <v>5.1428571428571432</v>
      </c>
      <c r="AD30" s="37">
        <v>5.1428571428571432</v>
      </c>
      <c r="AE30" s="36">
        <v>3.6</v>
      </c>
      <c r="AF30" s="124">
        <v>3</v>
      </c>
      <c r="AG30" s="126" t="str">
        <f t="shared" si="2"/>
        <v>J</v>
      </c>
      <c r="AH30" s="69" t="str">
        <f t="shared" si="3"/>
        <v>J</v>
      </c>
      <c r="AI30" s="15" t="s">
        <v>136</v>
      </c>
    </row>
    <row r="31" spans="1:35" ht="12" customHeight="1" x14ac:dyDescent="0.2">
      <c r="A31" s="519" t="s">
        <v>121</v>
      </c>
      <c r="B31" s="520"/>
      <c r="C31" s="217">
        <v>0</v>
      </c>
      <c r="D31" s="319">
        <v>0</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136</v>
      </c>
      <c r="U31" s="14">
        <v>5</v>
      </c>
      <c r="V31" s="71">
        <v>4</v>
      </c>
      <c r="W31" s="16">
        <v>1</v>
      </c>
      <c r="X31" s="186">
        <v>2</v>
      </c>
      <c r="Y31" s="81">
        <v>57.5</v>
      </c>
      <c r="Z31" s="56">
        <v>46</v>
      </c>
      <c r="AA31" s="17">
        <v>11.5</v>
      </c>
      <c r="AB31" s="129">
        <v>23</v>
      </c>
      <c r="AC31" s="119">
        <v>4.8</v>
      </c>
      <c r="AD31" s="37">
        <v>6</v>
      </c>
      <c r="AE31" s="36">
        <v>4</v>
      </c>
      <c r="AF31" s="124">
        <v>4</v>
      </c>
      <c r="AG31" s="126" t="str">
        <f t="shared" si="2"/>
        <v>J</v>
      </c>
      <c r="AH31" s="69" t="str">
        <f t="shared" si="3"/>
        <v>L</v>
      </c>
      <c r="AI31" s="15" t="s">
        <v>137</v>
      </c>
    </row>
    <row r="32" spans="1:35" ht="12" customHeight="1" x14ac:dyDescent="0.2">
      <c r="A32" s="525" t="s">
        <v>129</v>
      </c>
      <c r="B32" s="526"/>
      <c r="C32" s="217">
        <v>1</v>
      </c>
      <c r="D32" s="319">
        <v>0</v>
      </c>
      <c r="E32" s="14">
        <v>0</v>
      </c>
      <c r="F32" s="315">
        <v>0.65</v>
      </c>
      <c r="G32" s="16">
        <v>0</v>
      </c>
      <c r="H32" s="314">
        <v>1.3</v>
      </c>
      <c r="I32" s="81">
        <v>0</v>
      </c>
      <c r="J32" s="56">
        <v>7.5</v>
      </c>
      <c r="K32" s="17">
        <v>0</v>
      </c>
      <c r="L32" s="129">
        <v>15</v>
      </c>
      <c r="M32" s="150" t="e">
        <v>#DIV/0!</v>
      </c>
      <c r="N32" s="72">
        <v>0</v>
      </c>
      <c r="O32" s="36" t="e">
        <v>#DIV/0!</v>
      </c>
      <c r="P32" s="187">
        <v>0</v>
      </c>
      <c r="Q32" s="165" t="str">
        <f>IF(D32="","",IF(D32&gt;=C32,"J",IF(D32&lt;C32,"L")))</f>
        <v>L</v>
      </c>
      <c r="R32" s="69" t="str">
        <f>IF(J32="","",IF(J32&gt;=23,"J",IF(J32&lt;23,"L")))</f>
        <v>L</v>
      </c>
      <c r="S32" s="69" t="str">
        <f t="shared" si="1"/>
        <v>J</v>
      </c>
      <c r="T32" s="15" t="s">
        <v>136</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519" t="s">
        <v>5</v>
      </c>
      <c r="B33" s="520"/>
      <c r="C33" s="217">
        <v>0</v>
      </c>
      <c r="D33" s="319">
        <v>0</v>
      </c>
      <c r="E33" s="14">
        <v>4</v>
      </c>
      <c r="F33" s="71">
        <v>2</v>
      </c>
      <c r="G33" s="16">
        <v>2</v>
      </c>
      <c r="H33" s="325">
        <v>2</v>
      </c>
      <c r="I33" s="81">
        <v>46</v>
      </c>
      <c r="J33" s="56">
        <v>23</v>
      </c>
      <c r="K33" s="57">
        <v>23</v>
      </c>
      <c r="L33" s="121">
        <v>23</v>
      </c>
      <c r="M33" s="263" t="s">
        <v>120</v>
      </c>
      <c r="N33" s="264" t="s">
        <v>120</v>
      </c>
      <c r="O33" s="264" t="s">
        <v>120</v>
      </c>
      <c r="P33" s="266" t="s">
        <v>120</v>
      </c>
      <c r="Q33" s="165" t="str">
        <f t="shared" si="4"/>
        <v>J</v>
      </c>
      <c r="R33" s="69" t="str">
        <f t="shared" si="0"/>
        <v>J</v>
      </c>
      <c r="S33" s="69" t="str">
        <f t="shared" si="1"/>
        <v>L</v>
      </c>
      <c r="T33" s="15" t="s">
        <v>137</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136</v>
      </c>
    </row>
    <row r="34" spans="1:36" ht="12" customHeight="1" x14ac:dyDescent="0.2">
      <c r="A34" s="519" t="s">
        <v>8</v>
      </c>
      <c r="B34" s="520"/>
      <c r="C34" s="217"/>
      <c r="D34" s="319"/>
      <c r="E34" s="14">
        <v>16</v>
      </c>
      <c r="F34" s="71">
        <v>17</v>
      </c>
      <c r="G34" s="16">
        <v>7</v>
      </c>
      <c r="H34" s="325">
        <v>6</v>
      </c>
      <c r="I34" s="81">
        <v>184</v>
      </c>
      <c r="J34" s="56">
        <v>195.5</v>
      </c>
      <c r="K34" s="57">
        <v>80.5</v>
      </c>
      <c r="L34" s="121">
        <v>69</v>
      </c>
      <c r="M34" s="263" t="s">
        <v>120</v>
      </c>
      <c r="N34" s="264" t="s">
        <v>120</v>
      </c>
      <c r="O34" s="264" t="s">
        <v>120</v>
      </c>
      <c r="P34" s="266" t="s">
        <v>120</v>
      </c>
      <c r="Q34" s="340" t="s">
        <v>120</v>
      </c>
      <c r="R34" s="69" t="str">
        <f t="shared" si="0"/>
        <v>J</v>
      </c>
      <c r="S34" s="69" t="str">
        <f t="shared" si="1"/>
        <v>J</v>
      </c>
      <c r="T34" s="15" t="s">
        <v>136</v>
      </c>
      <c r="U34" s="14">
        <v>15</v>
      </c>
      <c r="V34" s="71">
        <v>17</v>
      </c>
      <c r="W34" s="16">
        <v>5</v>
      </c>
      <c r="X34" s="186">
        <v>6</v>
      </c>
      <c r="Y34" s="81">
        <v>172.5</v>
      </c>
      <c r="Z34" s="56">
        <v>195.5</v>
      </c>
      <c r="AA34" s="17">
        <v>57.5</v>
      </c>
      <c r="AB34" s="214">
        <v>69</v>
      </c>
      <c r="AC34" s="321" t="s">
        <v>120</v>
      </c>
      <c r="AD34" s="264" t="s">
        <v>120</v>
      </c>
      <c r="AE34" s="264" t="s">
        <v>120</v>
      </c>
      <c r="AF34" s="265" t="s">
        <v>120</v>
      </c>
      <c r="AG34" s="126" t="str">
        <f t="shared" si="2"/>
        <v>J</v>
      </c>
      <c r="AH34" s="69" t="str">
        <f t="shared" si="3"/>
        <v>J</v>
      </c>
      <c r="AI34" s="15" t="s">
        <v>136</v>
      </c>
    </row>
    <row r="35" spans="1:36" ht="12" customHeight="1" x14ac:dyDescent="0.2">
      <c r="A35" s="316" t="s">
        <v>131</v>
      </c>
      <c r="B35" s="317"/>
      <c r="C35" s="217"/>
      <c r="D35" s="319"/>
      <c r="E35" s="14">
        <v>3</v>
      </c>
      <c r="F35" s="301">
        <v>2</v>
      </c>
      <c r="G35" s="16">
        <v>2</v>
      </c>
      <c r="H35" s="327">
        <v>2</v>
      </c>
      <c r="I35" s="14">
        <v>34.5</v>
      </c>
      <c r="J35" s="301">
        <v>23</v>
      </c>
      <c r="K35" s="16">
        <v>23</v>
      </c>
      <c r="L35" s="304">
        <v>23</v>
      </c>
      <c r="M35" s="14" t="s">
        <v>120</v>
      </c>
      <c r="N35" s="16" t="s">
        <v>120</v>
      </c>
      <c r="O35" s="16" t="s">
        <v>120</v>
      </c>
      <c r="P35" s="323" t="s">
        <v>120</v>
      </c>
      <c r="Q35" s="340" t="s">
        <v>120</v>
      </c>
      <c r="R35" s="69" t="str">
        <f t="shared" si="0"/>
        <v>J</v>
      </c>
      <c r="S35" s="69" t="str">
        <f t="shared" si="1"/>
        <v>L</v>
      </c>
      <c r="T35" s="323" t="s">
        <v>137</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139</v>
      </c>
    </row>
    <row r="36" spans="1:36" ht="12" customHeight="1" x14ac:dyDescent="0.2">
      <c r="A36" s="519" t="s">
        <v>67</v>
      </c>
      <c r="B36" s="520"/>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136</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550" t="s">
        <v>9</v>
      </c>
      <c r="B37" s="5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136</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139</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552" t="s">
        <v>28</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4"/>
    </row>
    <row r="40" spans="1:36" ht="15.75" hidden="1" customHeight="1" thickBot="1" x14ac:dyDescent="0.25">
      <c r="A40" s="555" t="s">
        <v>0</v>
      </c>
      <c r="B40" s="556"/>
      <c r="C40" s="559" t="s">
        <v>60</v>
      </c>
      <c r="D40" s="560"/>
      <c r="E40" s="560"/>
      <c r="F40" s="560"/>
      <c r="G40" s="560"/>
      <c r="H40" s="560"/>
      <c r="I40" s="560"/>
      <c r="J40" s="560"/>
      <c r="K40" s="560"/>
      <c r="L40" s="560"/>
      <c r="M40" s="560"/>
      <c r="N40" s="560"/>
      <c r="O40" s="560"/>
      <c r="P40" s="560"/>
      <c r="Q40" s="560"/>
      <c r="R40" s="560"/>
      <c r="S40" s="560"/>
      <c r="T40" s="561"/>
      <c r="U40" s="562" t="s">
        <v>61</v>
      </c>
      <c r="V40" s="563"/>
      <c r="W40" s="563"/>
      <c r="X40" s="563"/>
      <c r="Y40" s="563"/>
      <c r="Z40" s="563"/>
      <c r="AA40" s="563"/>
      <c r="AB40" s="563"/>
      <c r="AC40" s="563"/>
      <c r="AD40" s="563"/>
      <c r="AE40" s="563"/>
      <c r="AF40" s="563"/>
      <c r="AG40" s="563"/>
      <c r="AH40" s="563"/>
      <c r="AI40" s="564"/>
    </row>
    <row r="41" spans="1:36" ht="69" hidden="1" customHeight="1" thickBot="1" x14ac:dyDescent="0.25">
      <c r="A41" s="557"/>
      <c r="B41" s="55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519" t="s">
        <v>4</v>
      </c>
      <c r="B42" s="520"/>
      <c r="C42" s="217">
        <v>0</v>
      </c>
      <c r="D42" s="291">
        <v>0</v>
      </c>
      <c r="E42" s="14">
        <v>3</v>
      </c>
      <c r="F42" s="71">
        <v>3</v>
      </c>
      <c r="G42" s="16">
        <v>2</v>
      </c>
      <c r="H42" s="186">
        <v>3</v>
      </c>
      <c r="I42" s="81">
        <v>34.5</v>
      </c>
      <c r="J42" s="56">
        <v>34.5</v>
      </c>
      <c r="K42" s="57">
        <v>23</v>
      </c>
      <c r="L42" s="161">
        <v>34.5</v>
      </c>
      <c r="M42" s="150">
        <v>6</v>
      </c>
      <c r="N42" s="37">
        <v>6</v>
      </c>
      <c r="O42" s="36">
        <v>3.6</v>
      </c>
      <c r="P42" s="124">
        <v>3</v>
      </c>
      <c r="Q42" s="289" t="str">
        <f>IF(D42="","",IF(D42&gt;=C42,"J",IF(D42&lt;C42,"L")))</f>
        <v>J</v>
      </c>
      <c r="R42" s="184" t="str">
        <f>IF(J42="","",IF(J42&gt;=23,"J",IF(J42&lt;23,"L")))</f>
        <v>J</v>
      </c>
      <c r="S42" s="184" t="str">
        <f t="shared" ref="S42:S53" si="5">IF(J42="","",IF(J42&gt;=I42-8,"J",IF(J42&lt;I42-8,"L")))</f>
        <v>J</v>
      </c>
      <c r="T42" s="185" t="s">
        <v>136</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136</v>
      </c>
    </row>
    <row r="43" spans="1:36" ht="12" customHeight="1" x14ac:dyDescent="0.2">
      <c r="A43" s="519" t="s">
        <v>6</v>
      </c>
      <c r="B43" s="520"/>
      <c r="C43" s="217">
        <v>0</v>
      </c>
      <c r="D43" s="254">
        <v>0</v>
      </c>
      <c r="E43" s="14">
        <v>3</v>
      </c>
      <c r="F43" s="71">
        <v>3</v>
      </c>
      <c r="G43" s="16">
        <v>5</v>
      </c>
      <c r="H43" s="186">
        <v>5</v>
      </c>
      <c r="I43" s="81">
        <v>34.5</v>
      </c>
      <c r="J43" s="56">
        <v>34.5</v>
      </c>
      <c r="K43" s="57">
        <v>57.5</v>
      </c>
      <c r="L43" s="161">
        <v>57.5</v>
      </c>
      <c r="M43" s="150">
        <v>5.333333333333333</v>
      </c>
      <c r="N43" s="37">
        <v>5.333333333333333</v>
      </c>
      <c r="O43" s="36">
        <v>2</v>
      </c>
      <c r="P43" s="124">
        <v>2</v>
      </c>
      <c r="Q43" s="126" t="str">
        <f>IF(D43="","",IF(D43&gt;=C43,"J",IF(D43&lt;C43,"L")))</f>
        <v>J</v>
      </c>
      <c r="R43" s="90" t="str">
        <f>IF(J43="","",IF(J43&gt;=23,"J",IF(J43&lt;23,"L")))</f>
        <v>J</v>
      </c>
      <c r="S43" s="69" t="str">
        <f t="shared" si="5"/>
        <v>J</v>
      </c>
      <c r="T43" s="15" t="s">
        <v>136</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136</v>
      </c>
    </row>
    <row r="44" spans="1:36" ht="12" customHeight="1" x14ac:dyDescent="0.2">
      <c r="A44" s="519" t="s">
        <v>7</v>
      </c>
      <c r="B44" s="520"/>
      <c r="C44" s="217">
        <v>0</v>
      </c>
      <c r="D44" s="254">
        <v>0</v>
      </c>
      <c r="E44" s="14">
        <v>3</v>
      </c>
      <c r="F44" s="71">
        <v>2</v>
      </c>
      <c r="G44" s="16">
        <v>2</v>
      </c>
      <c r="H44" s="186">
        <v>4</v>
      </c>
      <c r="I44" s="81">
        <v>34.5</v>
      </c>
      <c r="J44" s="56">
        <v>23</v>
      </c>
      <c r="K44" s="57">
        <v>23</v>
      </c>
      <c r="L44" s="161">
        <v>46</v>
      </c>
      <c r="M44" s="150">
        <v>6</v>
      </c>
      <c r="N44" s="37">
        <v>9</v>
      </c>
      <c r="O44" s="36">
        <v>3.6</v>
      </c>
      <c r="P44" s="124">
        <v>3</v>
      </c>
      <c r="Q44" s="126" t="str">
        <f>IF(D44="","",IF(D44&gt;=C44,"J",IF(D44&lt;C44,"L")))</f>
        <v>J</v>
      </c>
      <c r="R44" s="90" t="str">
        <f>IF(J44="","",IF(J44&gt;=23,"J",IF(J44&lt;23,"L")))</f>
        <v>J</v>
      </c>
      <c r="S44" s="69" t="str">
        <f t="shared" si="5"/>
        <v>L</v>
      </c>
      <c r="T44" s="15" t="s">
        <v>137</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136</v>
      </c>
    </row>
    <row r="45" spans="1:36" ht="12" customHeight="1" x14ac:dyDescent="0.2">
      <c r="A45" s="519" t="s">
        <v>11</v>
      </c>
      <c r="B45" s="520"/>
      <c r="C45" s="217">
        <v>0</v>
      </c>
      <c r="D45" s="254">
        <v>0</v>
      </c>
      <c r="E45" s="14">
        <v>4</v>
      </c>
      <c r="F45" s="71">
        <v>4</v>
      </c>
      <c r="G45" s="16">
        <v>4</v>
      </c>
      <c r="H45" s="186">
        <v>4</v>
      </c>
      <c r="I45" s="81">
        <v>46</v>
      </c>
      <c r="J45" s="56">
        <v>46</v>
      </c>
      <c r="K45" s="57">
        <v>46</v>
      </c>
      <c r="L45" s="161">
        <v>46</v>
      </c>
      <c r="M45" s="150">
        <v>7</v>
      </c>
      <c r="N45" s="37">
        <v>7</v>
      </c>
      <c r="O45" s="36">
        <v>3.5</v>
      </c>
      <c r="P45" s="124">
        <v>3.5</v>
      </c>
      <c r="Q45" s="126" t="str">
        <f t="shared" si="4"/>
        <v>J</v>
      </c>
      <c r="R45" s="90" t="str">
        <f t="shared" si="0"/>
        <v>J</v>
      </c>
      <c r="S45" s="69" t="str">
        <f t="shared" si="5"/>
        <v>J</v>
      </c>
      <c r="T45" s="15" t="s">
        <v>136</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136</v>
      </c>
    </row>
    <row r="46" spans="1:36" ht="12" customHeight="1" x14ac:dyDescent="0.2">
      <c r="A46" s="519" t="s">
        <v>10</v>
      </c>
      <c r="B46" s="520"/>
      <c r="C46" s="217">
        <v>2</v>
      </c>
      <c r="D46" s="254">
        <v>0</v>
      </c>
      <c r="E46" s="14">
        <v>5</v>
      </c>
      <c r="F46" s="71">
        <v>4</v>
      </c>
      <c r="G46" s="16">
        <v>7</v>
      </c>
      <c r="H46" s="186">
        <v>7</v>
      </c>
      <c r="I46" s="81">
        <v>57.5</v>
      </c>
      <c r="J46" s="56">
        <v>46</v>
      </c>
      <c r="K46" s="57">
        <v>80.5</v>
      </c>
      <c r="L46" s="161">
        <v>80.5</v>
      </c>
      <c r="M46" s="150">
        <v>7.2</v>
      </c>
      <c r="N46" s="37">
        <v>9</v>
      </c>
      <c r="O46" s="36">
        <v>3</v>
      </c>
      <c r="P46" s="124">
        <v>3.2727272727272729</v>
      </c>
      <c r="Q46" s="126" t="str">
        <f t="shared" si="4"/>
        <v>L</v>
      </c>
      <c r="R46" s="90" t="str">
        <f t="shared" si="0"/>
        <v>J</v>
      </c>
      <c r="S46" s="69" t="str">
        <f t="shared" si="5"/>
        <v>L</v>
      </c>
      <c r="T46" s="15" t="s">
        <v>136</v>
      </c>
      <c r="U46" s="14">
        <v>5</v>
      </c>
      <c r="V46" s="71">
        <v>5</v>
      </c>
      <c r="W46" s="16">
        <v>4</v>
      </c>
      <c r="X46" s="186">
        <v>5</v>
      </c>
      <c r="Y46" s="55">
        <v>57.5</v>
      </c>
      <c r="Z46" s="56">
        <v>57.5</v>
      </c>
      <c r="AA46" s="17">
        <v>46</v>
      </c>
      <c r="AB46" s="129">
        <v>57.5</v>
      </c>
      <c r="AC46" s="150">
        <v>7.2</v>
      </c>
      <c r="AD46" s="37">
        <v>7.2</v>
      </c>
      <c r="AE46" s="36">
        <v>4</v>
      </c>
      <c r="AF46" s="151">
        <v>3.6</v>
      </c>
      <c r="AG46" s="165" t="str">
        <f t="shared" si="6"/>
        <v>J</v>
      </c>
      <c r="AH46" s="69" t="str">
        <f t="shared" si="7"/>
        <v>J</v>
      </c>
      <c r="AI46" s="15" t="s">
        <v>136</v>
      </c>
    </row>
    <row r="47" spans="1:36" ht="12" customHeight="1" x14ac:dyDescent="0.2">
      <c r="A47" s="519" t="s">
        <v>13</v>
      </c>
      <c r="B47" s="520"/>
      <c r="C47" s="217">
        <v>0</v>
      </c>
      <c r="D47" s="254">
        <v>0</v>
      </c>
      <c r="E47" s="14">
        <v>6</v>
      </c>
      <c r="F47" s="71">
        <v>5</v>
      </c>
      <c r="G47" s="16">
        <v>3</v>
      </c>
      <c r="H47" s="186">
        <v>4</v>
      </c>
      <c r="I47" s="81">
        <v>69</v>
      </c>
      <c r="J47" s="56">
        <v>57.5</v>
      </c>
      <c r="K47" s="57">
        <v>34.5</v>
      </c>
      <c r="L47" s="161">
        <v>46</v>
      </c>
      <c r="M47" s="150">
        <v>4.5</v>
      </c>
      <c r="N47" s="72">
        <v>5.4</v>
      </c>
      <c r="O47" s="36">
        <v>3</v>
      </c>
      <c r="P47" s="244">
        <v>3</v>
      </c>
      <c r="Q47" s="126" t="str">
        <f t="shared" si="4"/>
        <v>J</v>
      </c>
      <c r="R47" s="90" t="str">
        <f t="shared" si="0"/>
        <v>J</v>
      </c>
      <c r="S47" s="69" t="str">
        <f t="shared" si="5"/>
        <v>L</v>
      </c>
      <c r="T47" s="15" t="s">
        <v>137</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136</v>
      </c>
    </row>
    <row r="48" spans="1:36" ht="12" customHeight="1" x14ac:dyDescent="0.2">
      <c r="A48" s="519" t="s">
        <v>123</v>
      </c>
      <c r="B48" s="520"/>
      <c r="C48" s="217">
        <v>0</v>
      </c>
      <c r="D48" s="254">
        <v>0</v>
      </c>
      <c r="E48" s="14">
        <v>6</v>
      </c>
      <c r="F48" s="71">
        <v>6</v>
      </c>
      <c r="G48" s="16">
        <v>4</v>
      </c>
      <c r="H48" s="186">
        <v>4</v>
      </c>
      <c r="I48" s="81">
        <v>69</v>
      </c>
      <c r="J48" s="56">
        <v>69</v>
      </c>
      <c r="K48" s="57">
        <v>46</v>
      </c>
      <c r="L48" s="161">
        <v>46</v>
      </c>
      <c r="M48" s="150">
        <v>6.166666666666667</v>
      </c>
      <c r="N48" s="37">
        <v>6.166666666666667</v>
      </c>
      <c r="O48" s="36">
        <v>3.7</v>
      </c>
      <c r="P48" s="124">
        <v>3.7</v>
      </c>
      <c r="Q48" s="126" t="str">
        <f t="shared" si="4"/>
        <v>J</v>
      </c>
      <c r="R48" s="90" t="str">
        <f t="shared" si="0"/>
        <v>J</v>
      </c>
      <c r="S48" s="69" t="str">
        <f t="shared" si="5"/>
        <v>J</v>
      </c>
      <c r="T48" s="15" t="s">
        <v>136</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136</v>
      </c>
    </row>
    <row r="49" spans="1:35" ht="12" customHeight="1" x14ac:dyDescent="0.2">
      <c r="A49" s="519" t="s">
        <v>12</v>
      </c>
      <c r="B49" s="520"/>
      <c r="C49" s="217">
        <v>0</v>
      </c>
      <c r="D49" s="254">
        <v>0</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J</v>
      </c>
      <c r="R49" s="90" t="str">
        <f t="shared" si="0"/>
        <v>J</v>
      </c>
      <c r="S49" s="69" t="str">
        <f t="shared" si="5"/>
        <v>J</v>
      </c>
      <c r="T49" s="15" t="s">
        <v>136</v>
      </c>
      <c r="U49" s="14">
        <v>3</v>
      </c>
      <c r="V49" s="71">
        <v>2</v>
      </c>
      <c r="W49" s="16">
        <v>1</v>
      </c>
      <c r="X49" s="186">
        <v>2</v>
      </c>
      <c r="Y49" s="55">
        <v>34.5</v>
      </c>
      <c r="Z49" s="56">
        <v>23</v>
      </c>
      <c r="AA49" s="17">
        <v>11.5</v>
      </c>
      <c r="AB49" s="129">
        <v>23</v>
      </c>
      <c r="AC49" s="150">
        <v>6.666666666666667</v>
      </c>
      <c r="AD49" s="72">
        <v>10</v>
      </c>
      <c r="AE49" s="36">
        <v>5</v>
      </c>
      <c r="AF49" s="187">
        <v>5</v>
      </c>
      <c r="AG49" s="165" t="str">
        <f t="shared" si="6"/>
        <v>J</v>
      </c>
      <c r="AH49" s="69" t="str">
        <f t="shared" si="7"/>
        <v>L</v>
      </c>
      <c r="AI49" s="15" t="s">
        <v>137</v>
      </c>
    </row>
    <row r="50" spans="1:35" ht="12" customHeight="1" x14ac:dyDescent="0.2">
      <c r="A50" s="548" t="s">
        <v>118</v>
      </c>
      <c r="B50" s="549"/>
      <c r="C50" s="217">
        <v>0</v>
      </c>
      <c r="D50" s="254">
        <v>0</v>
      </c>
      <c r="E50" s="14">
        <v>2</v>
      </c>
      <c r="F50" s="71">
        <v>2</v>
      </c>
      <c r="G50" s="16">
        <v>2</v>
      </c>
      <c r="H50" s="186">
        <v>2</v>
      </c>
      <c r="I50" s="81">
        <v>23</v>
      </c>
      <c r="J50" s="56">
        <v>23</v>
      </c>
      <c r="K50" s="57">
        <v>23</v>
      </c>
      <c r="L50" s="161">
        <v>23</v>
      </c>
      <c r="M50" s="150">
        <v>6</v>
      </c>
      <c r="N50" s="37">
        <v>6</v>
      </c>
      <c r="O50" s="36">
        <v>3</v>
      </c>
      <c r="P50" s="124">
        <v>3</v>
      </c>
      <c r="Q50" s="126" t="str">
        <f t="shared" si="4"/>
        <v>J</v>
      </c>
      <c r="R50" s="90" t="str">
        <f t="shared" si="0"/>
        <v>J</v>
      </c>
      <c r="S50" s="69" t="str">
        <f t="shared" si="5"/>
        <v>J</v>
      </c>
      <c r="T50" s="15" t="s">
        <v>136</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136</v>
      </c>
    </row>
    <row r="51" spans="1:35" ht="12" customHeight="1" x14ac:dyDescent="0.2">
      <c r="A51" s="519" t="s">
        <v>127</v>
      </c>
      <c r="B51" s="520"/>
      <c r="C51" s="217">
        <v>0</v>
      </c>
      <c r="D51" s="254">
        <v>0</v>
      </c>
      <c r="E51" s="14">
        <v>3</v>
      </c>
      <c r="F51" s="71">
        <v>3</v>
      </c>
      <c r="G51" s="16">
        <v>4</v>
      </c>
      <c r="H51" s="186">
        <v>4</v>
      </c>
      <c r="I51" s="81">
        <v>34.5</v>
      </c>
      <c r="J51" s="56">
        <v>34.5</v>
      </c>
      <c r="K51" s="57">
        <v>46</v>
      </c>
      <c r="L51" s="161">
        <v>46</v>
      </c>
      <c r="M51" s="150">
        <v>8</v>
      </c>
      <c r="N51" s="37">
        <v>8</v>
      </c>
      <c r="O51" s="36">
        <v>3.4285714285714284</v>
      </c>
      <c r="P51" s="124">
        <v>3.4285714285714284</v>
      </c>
      <c r="Q51" s="126" t="str">
        <f t="shared" si="4"/>
        <v>J</v>
      </c>
      <c r="R51" s="90" t="str">
        <f t="shared" si="0"/>
        <v>J</v>
      </c>
      <c r="S51" s="69" t="str">
        <f t="shared" si="5"/>
        <v>J</v>
      </c>
      <c r="T51" s="15" t="s">
        <v>136</v>
      </c>
      <c r="U51" s="14">
        <v>3</v>
      </c>
      <c r="V51" s="71">
        <v>3</v>
      </c>
      <c r="W51" s="16">
        <v>4</v>
      </c>
      <c r="X51" s="186">
        <v>3</v>
      </c>
      <c r="Y51" s="55">
        <v>34.5</v>
      </c>
      <c r="Z51" s="56">
        <v>34.5</v>
      </c>
      <c r="AA51" s="17">
        <v>46</v>
      </c>
      <c r="AB51" s="129">
        <v>34.5</v>
      </c>
      <c r="AC51" s="150">
        <v>8</v>
      </c>
      <c r="AD51" s="37">
        <v>8</v>
      </c>
      <c r="AE51" s="36">
        <v>3.4285714285714284</v>
      </c>
      <c r="AF51" s="151">
        <v>4</v>
      </c>
      <c r="AG51" s="165" t="str">
        <f t="shared" si="6"/>
        <v>J</v>
      </c>
      <c r="AH51" s="69" t="str">
        <f t="shared" si="7"/>
        <v>J</v>
      </c>
      <c r="AI51" s="15" t="s">
        <v>137</v>
      </c>
    </row>
    <row r="52" spans="1:35" ht="12" customHeight="1" x14ac:dyDescent="0.2">
      <c r="A52" s="546" t="s">
        <v>14</v>
      </c>
      <c r="B52" s="547"/>
      <c r="C52" s="217">
        <v>0</v>
      </c>
      <c r="D52" s="254">
        <v>0</v>
      </c>
      <c r="E52" s="14">
        <v>7</v>
      </c>
      <c r="F52" s="71">
        <v>5.65</v>
      </c>
      <c r="G52" s="16">
        <v>4</v>
      </c>
      <c r="H52" s="186">
        <v>4</v>
      </c>
      <c r="I52" s="81">
        <v>76.5</v>
      </c>
      <c r="J52" s="56">
        <v>65</v>
      </c>
      <c r="K52" s="57">
        <v>46</v>
      </c>
      <c r="L52" s="161">
        <v>46</v>
      </c>
      <c r="M52" s="150">
        <v>4.9624060150375939</v>
      </c>
      <c r="N52" s="72">
        <v>5.8407079646017692</v>
      </c>
      <c r="O52" s="36">
        <v>3.0985915492957745</v>
      </c>
      <c r="P52" s="244">
        <v>3.4196891191709842</v>
      </c>
      <c r="Q52" s="126" t="str">
        <f t="shared" si="4"/>
        <v>J</v>
      </c>
      <c r="R52" s="90" t="str">
        <f t="shared" si="0"/>
        <v>J</v>
      </c>
      <c r="S52" s="69" t="str">
        <f t="shared" si="5"/>
        <v>L</v>
      </c>
      <c r="T52" s="15" t="s">
        <v>137</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136</v>
      </c>
    </row>
    <row r="53" spans="1:35" ht="12" hidden="1" customHeight="1" thickBot="1" x14ac:dyDescent="0.25">
      <c r="A53" s="527" t="s">
        <v>122</v>
      </c>
      <c r="B53" s="52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07" t="s">
        <v>15</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9"/>
    </row>
    <row r="56" spans="1:35" ht="15.75" customHeight="1" thickBot="1" x14ac:dyDescent="0.25">
      <c r="A56" s="521" t="s">
        <v>0</v>
      </c>
      <c r="B56" s="522"/>
      <c r="C56" s="501" t="s">
        <v>60</v>
      </c>
      <c r="D56" s="502"/>
      <c r="E56" s="502"/>
      <c r="F56" s="502"/>
      <c r="G56" s="502"/>
      <c r="H56" s="502"/>
      <c r="I56" s="502"/>
      <c r="J56" s="502"/>
      <c r="K56" s="502"/>
      <c r="L56" s="502"/>
      <c r="M56" s="502"/>
      <c r="N56" s="502"/>
      <c r="O56" s="502"/>
      <c r="P56" s="502"/>
      <c r="Q56" s="502"/>
      <c r="R56" s="502"/>
      <c r="S56" s="502"/>
      <c r="T56" s="503"/>
      <c r="U56" s="504" t="s">
        <v>61</v>
      </c>
      <c r="V56" s="505"/>
      <c r="W56" s="505"/>
      <c r="X56" s="505"/>
      <c r="Y56" s="505"/>
      <c r="Z56" s="505"/>
      <c r="AA56" s="505"/>
      <c r="AB56" s="505"/>
      <c r="AC56" s="505"/>
      <c r="AD56" s="505"/>
      <c r="AE56" s="505"/>
      <c r="AF56" s="505"/>
      <c r="AG56" s="505"/>
      <c r="AH56" s="505"/>
      <c r="AI56" s="506"/>
    </row>
    <row r="57" spans="1:35" ht="69" customHeight="1" thickBot="1" x14ac:dyDescent="0.25">
      <c r="A57" s="523"/>
      <c r="B57" s="52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585" t="s">
        <v>16</v>
      </c>
      <c r="B58" s="586"/>
      <c r="C58" s="219"/>
      <c r="D58" s="227"/>
      <c r="E58" s="87">
        <v>3</v>
      </c>
      <c r="F58" s="88">
        <v>0</v>
      </c>
      <c r="G58" s="89">
        <v>2</v>
      </c>
      <c r="H58" s="132">
        <v>0</v>
      </c>
      <c r="I58" s="120">
        <v>34.5</v>
      </c>
      <c r="J58" s="53">
        <v>0</v>
      </c>
      <c r="K58" s="54">
        <v>23</v>
      </c>
      <c r="L58" s="290">
        <v>0</v>
      </c>
      <c r="M58" s="118">
        <v>4.666666666666667</v>
      </c>
      <c r="N58" s="39" t="e">
        <v>#DIV/0!</v>
      </c>
      <c r="O58" s="38">
        <v>2.8</v>
      </c>
      <c r="P58" s="123" t="e">
        <v>#DIV/0!</v>
      </c>
      <c r="Q58" s="251" t="s">
        <v>120</v>
      </c>
      <c r="R58" s="90" t="str">
        <f>IF(J58="","",IF(E58=0,"J",IF(J58&gt;=23,"J",IF(J58&lt;23,"L"))))</f>
        <v>L</v>
      </c>
      <c r="S58" s="90" t="str">
        <f>IF(J58="","",IF(J58&gt;=I58-8,"J",IF(J58&lt;I58-8,"L")))</f>
        <v>L</v>
      </c>
      <c r="T58" s="262" t="s">
        <v>139</v>
      </c>
      <c r="U58" s="87">
        <v>2</v>
      </c>
      <c r="V58" s="88">
        <v>0</v>
      </c>
      <c r="W58" s="89">
        <v>1</v>
      </c>
      <c r="X58" s="132">
        <v>0</v>
      </c>
      <c r="Y58" s="247">
        <v>23</v>
      </c>
      <c r="Z58" s="260">
        <v>0</v>
      </c>
      <c r="AA58" s="248">
        <v>11.5</v>
      </c>
      <c r="AB58" s="261">
        <v>0</v>
      </c>
      <c r="AC58" s="118">
        <v>7</v>
      </c>
      <c r="AD58" s="39" t="e">
        <v>#DIV/0!</v>
      </c>
      <c r="AE58" s="38">
        <v>4.666666666666667</v>
      </c>
      <c r="AF58" s="123" t="e">
        <v>#DIV/0!</v>
      </c>
      <c r="AG58" s="125" t="str">
        <f>IF(Z58="","",IF(U58=0,"J",IF(Z58&gt;=23,"J",IF(Z58&lt;23,"L"))))</f>
        <v>L</v>
      </c>
      <c r="AH58" s="90" t="str">
        <f>IF(Z58="","",IF(Z58&gt;=Y58-8,"J",IF(Z58&lt;Y58-8,"L")))</f>
        <v>L</v>
      </c>
      <c r="AI58" s="68" t="s">
        <v>139</v>
      </c>
    </row>
    <row r="59" spans="1:35" ht="12" customHeight="1" x14ac:dyDescent="0.2">
      <c r="A59" s="519" t="s">
        <v>17</v>
      </c>
      <c r="B59" s="520"/>
      <c r="C59" s="220">
        <v>0</v>
      </c>
      <c r="D59" s="228">
        <v>0</v>
      </c>
      <c r="E59" s="62">
        <v>4</v>
      </c>
      <c r="F59" s="63">
        <v>2</v>
      </c>
      <c r="G59" s="64">
        <v>3</v>
      </c>
      <c r="H59" s="133">
        <v>2</v>
      </c>
      <c r="I59" s="81">
        <v>46</v>
      </c>
      <c r="J59" s="56">
        <v>23</v>
      </c>
      <c r="K59" s="57">
        <v>34.5</v>
      </c>
      <c r="L59" s="121">
        <v>23</v>
      </c>
      <c r="M59" s="119">
        <v>7</v>
      </c>
      <c r="N59" s="37">
        <v>14</v>
      </c>
      <c r="O59" s="36">
        <v>4</v>
      </c>
      <c r="P59" s="124">
        <v>7</v>
      </c>
      <c r="Q59" s="126" t="str">
        <f t="shared" ref="Q59:Q66" si="8">IF(D59="","",IF(D59&gt;=C59,"J",IF(D59&lt;C59,"L")))</f>
        <v>J</v>
      </c>
      <c r="R59" s="90" t="str">
        <f t="shared" ref="R59:R66" si="9">IF(J59="","",IF(J59&gt;=23,"J",IF(J59&lt;23,"L")))</f>
        <v>J</v>
      </c>
      <c r="S59" s="69" t="str">
        <f t="shared" ref="S59:S65" si="10">IF(J59="","",IF(J59&gt;=I59-8,"J",IF(J59&lt;I59-8,"L")))</f>
        <v>L</v>
      </c>
      <c r="T59" s="15" t="s">
        <v>136</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136</v>
      </c>
    </row>
    <row r="60" spans="1:35" ht="12" customHeight="1" thickBot="1" x14ac:dyDescent="0.25">
      <c r="A60" s="519" t="s">
        <v>21</v>
      </c>
      <c r="B60" s="520"/>
      <c r="C60" s="220">
        <v>0</v>
      </c>
      <c r="D60" s="228">
        <v>0</v>
      </c>
      <c r="E60" s="62">
        <v>3</v>
      </c>
      <c r="F60" s="63">
        <v>3</v>
      </c>
      <c r="G60" s="64">
        <v>2</v>
      </c>
      <c r="H60" s="133">
        <v>1</v>
      </c>
      <c r="I60" s="81">
        <v>34.5</v>
      </c>
      <c r="J60" s="56">
        <v>34.5</v>
      </c>
      <c r="K60" s="57">
        <v>23</v>
      </c>
      <c r="L60" s="121">
        <v>11.5</v>
      </c>
      <c r="M60" s="119">
        <v>7.333333333333333</v>
      </c>
      <c r="N60" s="37">
        <v>7.333333333333333</v>
      </c>
      <c r="O60" s="36">
        <v>4.4000000000000004</v>
      </c>
      <c r="P60" s="124">
        <v>5.5</v>
      </c>
      <c r="Q60" s="126" t="str">
        <f t="shared" si="8"/>
        <v>J</v>
      </c>
      <c r="R60" s="90" t="str">
        <f t="shared" si="9"/>
        <v>J</v>
      </c>
      <c r="S60" s="69" t="str">
        <f>IF(J60="","",IF(J60&gt;=I60-8,"J",IF(J60&lt;I60-8,"L")))</f>
        <v>J</v>
      </c>
      <c r="T60" s="15" t="s">
        <v>136</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136</v>
      </c>
    </row>
    <row r="61" spans="1:35" ht="12" customHeight="1" x14ac:dyDescent="0.2">
      <c r="A61" s="565" t="s">
        <v>52</v>
      </c>
      <c r="B61" s="566"/>
      <c r="C61" s="220">
        <v>0</v>
      </c>
      <c r="D61" s="228">
        <v>0</v>
      </c>
      <c r="E61" s="62">
        <v>4</v>
      </c>
      <c r="F61" s="63">
        <v>4</v>
      </c>
      <c r="G61" s="64">
        <v>4</v>
      </c>
      <c r="H61" s="157">
        <v>3</v>
      </c>
      <c r="I61" s="55">
        <v>46</v>
      </c>
      <c r="J61" s="56">
        <v>46</v>
      </c>
      <c r="K61" s="57">
        <v>46</v>
      </c>
      <c r="L61" s="161">
        <v>34.5</v>
      </c>
      <c r="M61" s="150">
        <v>8.25</v>
      </c>
      <c r="N61" s="37">
        <v>8.25</v>
      </c>
      <c r="O61" s="36">
        <v>4.125</v>
      </c>
      <c r="P61" s="151">
        <v>4.7142857142857144</v>
      </c>
      <c r="Q61" s="249" t="str">
        <f>IF(D61="","",IF(D61&gt;=C61,"J",IF(D61&lt;C61,"L")))</f>
        <v>J</v>
      </c>
      <c r="R61" s="90" t="str">
        <f>IF(J61="","",IF(J61&gt;=23,"J",IF(J61&lt;23,"L")))</f>
        <v>J</v>
      </c>
      <c r="S61" s="69" t="str">
        <f>IF(J61="","",IF(J61&gt;=I61-8,"J",IF(J61&lt;I61-8,"L")))</f>
        <v>J</v>
      </c>
      <c r="T61" s="15" t="s">
        <v>136</v>
      </c>
      <c r="U61" s="62">
        <v>4</v>
      </c>
      <c r="V61" s="63">
        <v>3</v>
      </c>
      <c r="W61" s="64">
        <v>3</v>
      </c>
      <c r="X61" s="157">
        <v>3</v>
      </c>
      <c r="Y61" s="55">
        <v>46</v>
      </c>
      <c r="Z61" s="56">
        <v>34.5</v>
      </c>
      <c r="AA61" s="17">
        <v>34.5</v>
      </c>
      <c r="AB61" s="144">
        <v>34.5</v>
      </c>
      <c r="AC61" s="150">
        <v>8.25</v>
      </c>
      <c r="AD61" s="37">
        <v>11</v>
      </c>
      <c r="AE61" s="36">
        <v>4.7142857142857144</v>
      </c>
      <c r="AF61" s="151">
        <v>5.5</v>
      </c>
      <c r="AG61" s="165" t="str">
        <f>IF(Z61="","",IF(Z61&gt;=23,"J",IF(Z61&lt;23,"L")))</f>
        <v>J</v>
      </c>
      <c r="AH61" s="69" t="str">
        <f>IF(Z61="","",IF(Z61&gt;=Y61-8,"J",IF(Z61&lt;Y61-8,"L")))</f>
        <v>L</v>
      </c>
      <c r="AI61" s="15" t="s">
        <v>137</v>
      </c>
    </row>
    <row r="62" spans="1:35" ht="12" customHeight="1" x14ac:dyDescent="0.2">
      <c r="A62" s="519" t="s">
        <v>19</v>
      </c>
      <c r="B62" s="520"/>
      <c r="C62" s="220">
        <v>0</v>
      </c>
      <c r="D62" s="228">
        <v>0</v>
      </c>
      <c r="E62" s="62">
        <v>2</v>
      </c>
      <c r="F62" s="63">
        <v>2</v>
      </c>
      <c r="G62" s="64">
        <v>2</v>
      </c>
      <c r="H62" s="133">
        <v>2</v>
      </c>
      <c r="I62" s="81">
        <v>23</v>
      </c>
      <c r="J62" s="56">
        <v>23</v>
      </c>
      <c r="K62" s="57">
        <v>23</v>
      </c>
      <c r="L62" s="121">
        <v>23</v>
      </c>
      <c r="M62" s="119">
        <v>6.5</v>
      </c>
      <c r="N62" s="37">
        <v>6.5</v>
      </c>
      <c r="O62" s="36">
        <v>3.25</v>
      </c>
      <c r="P62" s="124">
        <v>3.25</v>
      </c>
      <c r="Q62" s="126" t="str">
        <f t="shared" si="8"/>
        <v>J</v>
      </c>
      <c r="R62" s="90" t="str">
        <f t="shared" si="9"/>
        <v>J</v>
      </c>
      <c r="S62" s="69" t="str">
        <f>IF(J62="","",IF(J62&gt;=I62-8,"J",IF(J62&lt;I62-8,"L")))</f>
        <v>J</v>
      </c>
      <c r="T62" s="15" t="s">
        <v>136</v>
      </c>
      <c r="U62" s="62">
        <v>2</v>
      </c>
      <c r="V62" s="63">
        <v>1</v>
      </c>
      <c r="W62" s="64">
        <v>1</v>
      </c>
      <c r="X62" s="133">
        <v>1</v>
      </c>
      <c r="Y62" s="81">
        <v>23</v>
      </c>
      <c r="Z62" s="56">
        <v>11.5</v>
      </c>
      <c r="AA62" s="17">
        <v>11.5</v>
      </c>
      <c r="AB62" s="129">
        <v>11.5</v>
      </c>
      <c r="AC62" s="119">
        <v>6.5</v>
      </c>
      <c r="AD62" s="37">
        <v>13</v>
      </c>
      <c r="AE62" s="36">
        <v>4.333333333333333</v>
      </c>
      <c r="AF62" s="124">
        <v>6.5</v>
      </c>
      <c r="AG62" s="126" t="str">
        <f>IF(Z62="","",IF(Z62&gt;=23,"J",IF(Z62&lt;23,"L")))</f>
        <v>L</v>
      </c>
      <c r="AH62" s="69" t="str">
        <f>IF(Z62="","",IF(Z62&gt;=Y62-8,"J",IF(Z62&lt;Y62-8,"L")))</f>
        <v>L</v>
      </c>
      <c r="AI62" s="15" t="s">
        <v>137</v>
      </c>
    </row>
    <row r="63" spans="1:35" ht="12" customHeight="1" x14ac:dyDescent="0.2">
      <c r="A63" s="519" t="s">
        <v>22</v>
      </c>
      <c r="B63" s="520"/>
      <c r="C63" s="220">
        <v>0</v>
      </c>
      <c r="D63" s="228">
        <v>0</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136</v>
      </c>
      <c r="U63" s="62">
        <v>2</v>
      </c>
      <c r="V63" s="63">
        <v>2</v>
      </c>
      <c r="W63" s="64">
        <v>1</v>
      </c>
      <c r="X63" s="133">
        <v>2</v>
      </c>
      <c r="Y63" s="81">
        <v>23</v>
      </c>
      <c r="Z63" s="56">
        <v>23</v>
      </c>
      <c r="AA63" s="17">
        <v>11.5</v>
      </c>
      <c r="AB63" s="129">
        <v>23</v>
      </c>
      <c r="AC63" s="119">
        <v>8</v>
      </c>
      <c r="AD63" s="37">
        <v>8</v>
      </c>
      <c r="AE63" s="36">
        <v>5.333333333333333</v>
      </c>
      <c r="AF63" s="124">
        <v>4</v>
      </c>
      <c r="AG63" s="126" t="str">
        <f>IF(Z63="","",IF(Z63&gt;=23,"J",IF(Z63&lt;23,"L")))</f>
        <v>J</v>
      </c>
      <c r="AH63" s="69" t="str">
        <f>IF(Z63="","",IF(Z63&gt;=Y63-8,"J",IF(Z63&lt;Y63-8,"L")))</f>
        <v>J</v>
      </c>
      <c r="AI63" s="15" t="s">
        <v>136</v>
      </c>
    </row>
    <row r="64" spans="1:35" ht="12" customHeight="1" x14ac:dyDescent="0.2">
      <c r="A64" s="519" t="s">
        <v>18</v>
      </c>
      <c r="B64" s="520"/>
      <c r="C64" s="220">
        <v>0</v>
      </c>
      <c r="D64" s="228">
        <v>1</v>
      </c>
      <c r="E64" s="62">
        <v>5</v>
      </c>
      <c r="F64" s="63">
        <v>4</v>
      </c>
      <c r="G64" s="64">
        <v>4</v>
      </c>
      <c r="H64" s="133">
        <v>4</v>
      </c>
      <c r="I64" s="81">
        <v>57.5</v>
      </c>
      <c r="J64" s="56">
        <v>46</v>
      </c>
      <c r="K64" s="57">
        <v>46</v>
      </c>
      <c r="L64" s="121">
        <v>46</v>
      </c>
      <c r="M64" s="119">
        <v>7.4</v>
      </c>
      <c r="N64" s="37">
        <v>9.25</v>
      </c>
      <c r="O64" s="36">
        <v>4.1111111111111107</v>
      </c>
      <c r="P64" s="124">
        <v>4.625</v>
      </c>
      <c r="Q64" s="126" t="str">
        <f t="shared" si="8"/>
        <v>J</v>
      </c>
      <c r="R64" s="90" t="str">
        <f t="shared" si="9"/>
        <v>J</v>
      </c>
      <c r="S64" s="69" t="str">
        <f t="shared" si="10"/>
        <v>L</v>
      </c>
      <c r="T64" s="15" t="s">
        <v>137</v>
      </c>
      <c r="U64" s="62">
        <v>5</v>
      </c>
      <c r="V64" s="63">
        <v>5</v>
      </c>
      <c r="W64" s="64">
        <v>3</v>
      </c>
      <c r="X64" s="133">
        <v>3</v>
      </c>
      <c r="Y64" s="81">
        <v>57.5</v>
      </c>
      <c r="Z64" s="56">
        <v>57.5</v>
      </c>
      <c r="AA64" s="17">
        <v>34.5</v>
      </c>
      <c r="AB64" s="129">
        <v>34.5</v>
      </c>
      <c r="AC64" s="119">
        <v>7.4</v>
      </c>
      <c r="AD64" s="37">
        <v>7.4</v>
      </c>
      <c r="AE64" s="36">
        <v>4.625</v>
      </c>
      <c r="AF64" s="124">
        <v>4.625</v>
      </c>
      <c r="AG64" s="126" t="str">
        <f t="shared" si="11"/>
        <v>J</v>
      </c>
      <c r="AH64" s="69" t="str">
        <f t="shared" si="12"/>
        <v>J</v>
      </c>
      <c r="AI64" s="15" t="s">
        <v>136</v>
      </c>
    </row>
    <row r="65" spans="1:35" ht="12" customHeight="1" x14ac:dyDescent="0.2">
      <c r="A65" s="519" t="s">
        <v>20</v>
      </c>
      <c r="B65" s="520"/>
      <c r="C65" s="220">
        <v>0</v>
      </c>
      <c r="D65" s="228">
        <v>0</v>
      </c>
      <c r="E65" s="62">
        <v>4</v>
      </c>
      <c r="F65" s="63">
        <v>3</v>
      </c>
      <c r="G65" s="64">
        <v>4</v>
      </c>
      <c r="H65" s="133">
        <v>5</v>
      </c>
      <c r="I65" s="81">
        <v>46</v>
      </c>
      <c r="J65" s="56">
        <v>34.5</v>
      </c>
      <c r="K65" s="57">
        <v>46</v>
      </c>
      <c r="L65" s="121">
        <v>57.5</v>
      </c>
      <c r="M65" s="119">
        <v>7.25</v>
      </c>
      <c r="N65" s="37">
        <v>9.6666666666666661</v>
      </c>
      <c r="O65" s="36">
        <v>3.625</v>
      </c>
      <c r="P65" s="124">
        <v>3.625</v>
      </c>
      <c r="Q65" s="126" t="str">
        <f t="shared" si="8"/>
        <v>J</v>
      </c>
      <c r="R65" s="90" t="str">
        <f t="shared" si="9"/>
        <v>J</v>
      </c>
      <c r="S65" s="69" t="str">
        <f t="shared" si="10"/>
        <v>L</v>
      </c>
      <c r="T65" s="15" t="s">
        <v>137</v>
      </c>
      <c r="U65" s="62">
        <v>4</v>
      </c>
      <c r="V65" s="63">
        <v>3</v>
      </c>
      <c r="W65" s="64">
        <v>3</v>
      </c>
      <c r="X65" s="133">
        <v>2</v>
      </c>
      <c r="Y65" s="81">
        <v>46</v>
      </c>
      <c r="Z65" s="56">
        <v>34.5</v>
      </c>
      <c r="AA65" s="17">
        <v>34.5</v>
      </c>
      <c r="AB65" s="129">
        <v>23</v>
      </c>
      <c r="AC65" s="119">
        <v>7.25</v>
      </c>
      <c r="AD65" s="37">
        <v>9.6666666666666661</v>
      </c>
      <c r="AE65" s="36">
        <v>4.1428571428571432</v>
      </c>
      <c r="AF65" s="124">
        <v>5.8</v>
      </c>
      <c r="AG65" s="126" t="str">
        <f t="shared" si="11"/>
        <v>J</v>
      </c>
      <c r="AH65" s="69" t="str">
        <f t="shared" si="12"/>
        <v>L</v>
      </c>
      <c r="AI65" s="15" t="s">
        <v>137</v>
      </c>
    </row>
    <row r="66" spans="1:35" ht="12" customHeight="1" x14ac:dyDescent="0.2">
      <c r="A66" s="583" t="s">
        <v>68</v>
      </c>
      <c r="B66" s="584"/>
      <c r="C66" s="221">
        <v>1</v>
      </c>
      <c r="D66" s="229">
        <v>1</v>
      </c>
      <c r="E66" s="191">
        <v>12</v>
      </c>
      <c r="F66" s="192">
        <v>12</v>
      </c>
      <c r="G66" s="193">
        <v>1</v>
      </c>
      <c r="H66" s="194">
        <v>1</v>
      </c>
      <c r="I66" s="195">
        <v>138</v>
      </c>
      <c r="J66" s="196">
        <v>138</v>
      </c>
      <c r="K66" s="197">
        <v>11.5</v>
      </c>
      <c r="L66" s="198">
        <v>11.5</v>
      </c>
      <c r="M66" s="199" t="s">
        <v>120</v>
      </c>
      <c r="N66" s="200" t="s">
        <v>120</v>
      </c>
      <c r="O66" s="200" t="s">
        <v>120</v>
      </c>
      <c r="P66" s="201" t="s">
        <v>120</v>
      </c>
      <c r="Q66" s="126" t="str">
        <f t="shared" si="8"/>
        <v>J</v>
      </c>
      <c r="R66" s="90" t="str">
        <f t="shared" si="9"/>
        <v>J</v>
      </c>
      <c r="S66" s="206" t="str">
        <f>IF(J66="","",IF(J66&gt;=I66-8,"J",IF(J66&lt;I66-8,"L")))</f>
        <v>J</v>
      </c>
      <c r="T66" s="202" t="s">
        <v>136</v>
      </c>
      <c r="U66" s="191">
        <v>12</v>
      </c>
      <c r="V66" s="192">
        <v>12</v>
      </c>
      <c r="W66" s="193">
        <v>1</v>
      </c>
      <c r="X66" s="194">
        <v>1</v>
      </c>
      <c r="Y66" s="195">
        <v>138</v>
      </c>
      <c r="Z66" s="196">
        <v>138</v>
      </c>
      <c r="AA66" s="203">
        <v>11.5</v>
      </c>
      <c r="AB66" s="204">
        <v>11.5</v>
      </c>
      <c r="AC66" s="199" t="s">
        <v>120</v>
      </c>
      <c r="AD66" s="200" t="s">
        <v>120</v>
      </c>
      <c r="AE66" s="200" t="s">
        <v>120</v>
      </c>
      <c r="AF66" s="201" t="s">
        <v>120</v>
      </c>
      <c r="AG66" s="205" t="str">
        <f>IF(Z66="","",IF(Z66&gt;=23,"J",IF(Z66&lt;23,"L")))</f>
        <v>J</v>
      </c>
      <c r="AH66" s="206" t="str">
        <f>IF(Z66="","",IF(Z66&gt;=Y66-8,"J",IF(Z66&lt;Y66-8,"L")))</f>
        <v>J</v>
      </c>
      <c r="AI66" s="202" t="s">
        <v>136</v>
      </c>
    </row>
    <row r="67" spans="1:35" ht="12" customHeight="1" thickBot="1" x14ac:dyDescent="0.25">
      <c r="A67" s="550" t="s">
        <v>97</v>
      </c>
      <c r="B67" s="5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587" t="s">
        <v>98</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9"/>
    </row>
    <row r="70" spans="1:35" ht="15.75" customHeight="1" thickBot="1" x14ac:dyDescent="0.25">
      <c r="A70" s="609" t="s">
        <v>0</v>
      </c>
      <c r="B70" s="610"/>
      <c r="C70" s="590" t="s">
        <v>60</v>
      </c>
      <c r="D70" s="591"/>
      <c r="E70" s="591"/>
      <c r="F70" s="591"/>
      <c r="G70" s="591"/>
      <c r="H70" s="591"/>
      <c r="I70" s="591"/>
      <c r="J70" s="591"/>
      <c r="K70" s="591"/>
      <c r="L70" s="591"/>
      <c r="M70" s="591"/>
      <c r="N70" s="591"/>
      <c r="O70" s="591"/>
      <c r="P70" s="591"/>
      <c r="Q70" s="591"/>
      <c r="R70" s="591"/>
      <c r="S70" s="591"/>
      <c r="T70" s="592"/>
      <c r="U70" s="464" t="s">
        <v>61</v>
      </c>
      <c r="V70" s="465"/>
      <c r="W70" s="465"/>
      <c r="X70" s="465"/>
      <c r="Y70" s="465"/>
      <c r="Z70" s="465"/>
      <c r="AA70" s="465"/>
      <c r="AB70" s="465"/>
      <c r="AC70" s="465"/>
      <c r="AD70" s="465"/>
      <c r="AE70" s="465"/>
      <c r="AF70" s="465"/>
      <c r="AG70" s="465"/>
      <c r="AH70" s="465"/>
      <c r="AI70" s="466"/>
    </row>
    <row r="71" spans="1:35" ht="69" customHeight="1" thickBot="1" x14ac:dyDescent="0.25">
      <c r="A71" s="611"/>
      <c r="B71" s="612"/>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613" t="s">
        <v>24</v>
      </c>
      <c r="B72" s="614"/>
      <c r="C72" s="219">
        <v>0</v>
      </c>
      <c r="D72" s="227">
        <v>0</v>
      </c>
      <c r="E72" s="87">
        <v>4</v>
      </c>
      <c r="F72" s="88">
        <v>3</v>
      </c>
      <c r="G72" s="89">
        <v>1</v>
      </c>
      <c r="H72" s="156">
        <v>1</v>
      </c>
      <c r="I72" s="52">
        <v>46</v>
      </c>
      <c r="J72" s="53">
        <v>34.5</v>
      </c>
      <c r="K72" s="54">
        <v>11.5</v>
      </c>
      <c r="L72" s="160">
        <v>11.5</v>
      </c>
      <c r="M72" s="146">
        <v>5</v>
      </c>
      <c r="N72" s="39">
        <v>6.666666666666667</v>
      </c>
      <c r="O72" s="38">
        <v>4</v>
      </c>
      <c r="P72" s="147">
        <v>5</v>
      </c>
      <c r="Q72" s="205" t="str">
        <f>IF(D72="","",IF(D72&gt;=C72,"J",IF(D72&lt;C72,"L")))</f>
        <v>J</v>
      </c>
      <c r="R72" s="90" t="str">
        <f>IF(J72="","",IF(J72&gt;=23,"J",IF(J72&lt;23,"L")))</f>
        <v>J</v>
      </c>
      <c r="S72" s="90" t="str">
        <f>IF(J72="","",IF(J72&gt;=I72-8,"J",IF(J72&lt;I72-8,"L")))</f>
        <v>L</v>
      </c>
      <c r="T72" s="68" t="s">
        <v>136</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136</v>
      </c>
    </row>
    <row r="73" spans="1:35" ht="12" customHeight="1" x14ac:dyDescent="0.2">
      <c r="A73" s="565" t="s">
        <v>25</v>
      </c>
      <c r="B73" s="566"/>
      <c r="C73" s="220">
        <v>0</v>
      </c>
      <c r="D73" s="228">
        <v>0</v>
      </c>
      <c r="E73" s="62">
        <v>0</v>
      </c>
      <c r="F73" s="63">
        <v>0</v>
      </c>
      <c r="G73" s="64">
        <v>0</v>
      </c>
      <c r="H73" s="157">
        <v>0</v>
      </c>
      <c r="I73" s="55">
        <v>0</v>
      </c>
      <c r="J73" s="56">
        <v>0</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139</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139</v>
      </c>
    </row>
    <row r="74" spans="1:35" ht="12" customHeight="1" x14ac:dyDescent="0.2">
      <c r="A74" s="565" t="s">
        <v>45</v>
      </c>
      <c r="B74" s="566"/>
      <c r="C74" s="220"/>
      <c r="D74" s="228"/>
      <c r="E74" s="62">
        <v>6</v>
      </c>
      <c r="F74" s="63">
        <v>6</v>
      </c>
      <c r="G74" s="64">
        <v>0</v>
      </c>
      <c r="H74" s="157">
        <v>1</v>
      </c>
      <c r="I74" s="55">
        <v>69</v>
      </c>
      <c r="J74" s="56">
        <v>69</v>
      </c>
      <c r="K74" s="57">
        <v>0</v>
      </c>
      <c r="L74" s="161">
        <v>11.5</v>
      </c>
      <c r="M74" s="148" t="s">
        <v>120</v>
      </c>
      <c r="N74" s="40" t="s">
        <v>120</v>
      </c>
      <c r="O74" s="40" t="s">
        <v>120</v>
      </c>
      <c r="P74" s="149" t="s">
        <v>120</v>
      </c>
      <c r="Q74" s="166" t="s">
        <v>120</v>
      </c>
      <c r="R74" s="90" t="str">
        <f>IF(J74="","",IF(J74&gt;=23,"J",IF(J74&lt;23,"L")))</f>
        <v>J</v>
      </c>
      <c r="S74" s="69" t="str">
        <f>IF(J74="","",IF(J74&gt;=I74-8,"J",IF(J74&lt;I74-8,"L")))</f>
        <v>J</v>
      </c>
      <c r="T74" s="15" t="s">
        <v>136</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136</v>
      </c>
    </row>
    <row r="75" spans="1:35" ht="12" customHeight="1" x14ac:dyDescent="0.2">
      <c r="A75" s="565" t="s">
        <v>26</v>
      </c>
      <c r="B75" s="566"/>
      <c r="C75" s="220"/>
      <c r="D75" s="228"/>
      <c r="E75" s="62">
        <v>7</v>
      </c>
      <c r="F75" s="63">
        <v>7</v>
      </c>
      <c r="G75" s="64">
        <v>2</v>
      </c>
      <c r="H75" s="157">
        <v>1</v>
      </c>
      <c r="I75" s="55">
        <v>80.5</v>
      </c>
      <c r="J75" s="56">
        <v>80.5</v>
      </c>
      <c r="K75" s="57">
        <v>23</v>
      </c>
      <c r="L75" s="161">
        <v>11.5</v>
      </c>
      <c r="M75" s="148" t="s">
        <v>120</v>
      </c>
      <c r="N75" s="40" t="s">
        <v>120</v>
      </c>
      <c r="O75" s="40" t="s">
        <v>120</v>
      </c>
      <c r="P75" s="149" t="s">
        <v>120</v>
      </c>
      <c r="Q75" s="166" t="s">
        <v>120</v>
      </c>
      <c r="R75" s="90" t="str">
        <f>IF(J75="","",IF(J75&gt;=23,"J",IF(J75&lt;23,"L")))</f>
        <v>J</v>
      </c>
      <c r="S75" s="69" t="str">
        <f>IF(J75="","",IF(J75&gt;=I75-8,"J",IF(J75&lt;I75-8,"L")))</f>
        <v>J</v>
      </c>
      <c r="T75" s="15" t="s">
        <v>136</v>
      </c>
      <c r="U75" s="62">
        <v>6</v>
      </c>
      <c r="V75" s="63">
        <v>6</v>
      </c>
      <c r="W75" s="64">
        <v>1</v>
      </c>
      <c r="X75" s="157">
        <v>2</v>
      </c>
      <c r="Y75" s="55">
        <v>69</v>
      </c>
      <c r="Z75" s="56">
        <v>69</v>
      </c>
      <c r="AA75" s="17">
        <v>11.5</v>
      </c>
      <c r="AB75" s="144">
        <v>23</v>
      </c>
      <c r="AC75" s="148" t="s">
        <v>120</v>
      </c>
      <c r="AD75" s="40" t="s">
        <v>120</v>
      </c>
      <c r="AE75" s="40" t="s">
        <v>120</v>
      </c>
      <c r="AF75" s="149" t="s">
        <v>120</v>
      </c>
      <c r="AG75" s="165" t="str">
        <f>IF(Z75="","",IF(Z75&gt;=23,"J",IF(Z75&lt;23,"L")))</f>
        <v>J</v>
      </c>
      <c r="AH75" s="69" t="str">
        <f>IF(Z75="","",IF(Z75&gt;=Y75-8,"J",IF(Z75&lt;Y75-8,"L")))</f>
        <v>J</v>
      </c>
      <c r="AI75" s="15" t="s">
        <v>136</v>
      </c>
    </row>
    <row r="76" spans="1:35" ht="12" customHeight="1" x14ac:dyDescent="0.2">
      <c r="A76" s="565" t="s">
        <v>27</v>
      </c>
      <c r="B76" s="566"/>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136</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136</v>
      </c>
    </row>
    <row r="77" spans="1:35" ht="12" customHeight="1" x14ac:dyDescent="0.2">
      <c r="A77" s="565" t="s">
        <v>53</v>
      </c>
      <c r="B77" s="566"/>
      <c r="C77" s="220"/>
      <c r="D77" s="228"/>
      <c r="E77" s="62">
        <v>9</v>
      </c>
      <c r="F77" s="63">
        <v>10</v>
      </c>
      <c r="G77" s="64">
        <v>2</v>
      </c>
      <c r="H77" s="157">
        <v>2</v>
      </c>
      <c r="I77" s="153">
        <v>103.5</v>
      </c>
      <c r="J77" s="19">
        <v>115</v>
      </c>
      <c r="K77" s="17">
        <v>23</v>
      </c>
      <c r="L77" s="145">
        <v>23</v>
      </c>
      <c r="M77" s="148" t="s">
        <v>120</v>
      </c>
      <c r="N77" s="40" t="s">
        <v>120</v>
      </c>
      <c r="O77" s="40" t="s">
        <v>120</v>
      </c>
      <c r="P77" s="149" t="s">
        <v>120</v>
      </c>
      <c r="Q77" s="183" t="s">
        <v>120</v>
      </c>
      <c r="R77" s="166" t="s">
        <v>120</v>
      </c>
      <c r="S77" s="75" t="s">
        <v>120</v>
      </c>
      <c r="T77" s="15" t="s">
        <v>136</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136</v>
      </c>
    </row>
    <row r="78" spans="1:35" ht="12" customHeight="1" x14ac:dyDescent="0.2">
      <c r="A78" s="565" t="s">
        <v>54</v>
      </c>
      <c r="B78" s="566"/>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136</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136</v>
      </c>
    </row>
    <row r="79" spans="1:35" ht="12" customHeight="1" x14ac:dyDescent="0.2">
      <c r="A79" s="565" t="s">
        <v>55</v>
      </c>
      <c r="B79" s="566"/>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136</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136</v>
      </c>
    </row>
    <row r="80" spans="1:35" ht="12" customHeight="1" x14ac:dyDescent="0.2">
      <c r="A80" s="565" t="s">
        <v>130</v>
      </c>
      <c r="B80" s="566"/>
      <c r="C80" s="220"/>
      <c r="D80" s="228"/>
      <c r="E80" s="62">
        <v>5</v>
      </c>
      <c r="F80" s="63">
        <v>4.3</v>
      </c>
      <c r="G80" s="64">
        <v>2</v>
      </c>
      <c r="H80" s="157">
        <v>1.65</v>
      </c>
      <c r="I80" s="153">
        <v>57.5</v>
      </c>
      <c r="J80" s="19">
        <v>49.5</v>
      </c>
      <c r="K80" s="17">
        <v>23</v>
      </c>
      <c r="L80" s="145">
        <v>19</v>
      </c>
      <c r="M80" s="148" t="s">
        <v>120</v>
      </c>
      <c r="N80" s="40" t="s">
        <v>120</v>
      </c>
      <c r="O80" s="40" t="s">
        <v>120</v>
      </c>
      <c r="P80" s="149" t="s">
        <v>120</v>
      </c>
      <c r="Q80" s="183" t="s">
        <v>120</v>
      </c>
      <c r="R80" s="166" t="s">
        <v>120</v>
      </c>
      <c r="S80" s="75" t="s">
        <v>120</v>
      </c>
      <c r="T80" s="15" t="s">
        <v>137</v>
      </c>
      <c r="U80" s="62">
        <v>4</v>
      </c>
      <c r="V80" s="63">
        <v>3</v>
      </c>
      <c r="W80" s="64">
        <v>2</v>
      </c>
      <c r="X80" s="157">
        <v>2</v>
      </c>
      <c r="Y80" s="55">
        <v>46</v>
      </c>
      <c r="Z80" s="18">
        <v>34.5</v>
      </c>
      <c r="AA80" s="17">
        <v>23</v>
      </c>
      <c r="AB80" s="145">
        <v>23</v>
      </c>
      <c r="AC80" s="148" t="s">
        <v>120</v>
      </c>
      <c r="AD80" s="40" t="s">
        <v>120</v>
      </c>
      <c r="AE80" s="40" t="s">
        <v>120</v>
      </c>
      <c r="AF80" s="149" t="s">
        <v>120</v>
      </c>
      <c r="AG80" s="166" t="s">
        <v>120</v>
      </c>
      <c r="AH80" s="75" t="s">
        <v>120</v>
      </c>
      <c r="AI80" s="15" t="s">
        <v>136</v>
      </c>
    </row>
    <row r="81" spans="1:35" ht="12" hidden="1" customHeight="1" x14ac:dyDescent="0.2">
      <c r="A81" s="565" t="s">
        <v>56</v>
      </c>
      <c r="B81" s="566"/>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595" t="s">
        <v>92</v>
      </c>
      <c r="B82" s="596"/>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595" t="s">
        <v>94</v>
      </c>
      <c r="B83" s="596"/>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593" t="s">
        <v>93</v>
      </c>
      <c r="B84" s="594"/>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395" t="s">
        <v>37</v>
      </c>
      <c r="B86" s="396"/>
      <c r="C86" s="396"/>
      <c r="D86" s="396"/>
      <c r="E86" s="396"/>
      <c r="F86" s="396"/>
      <c r="G86" s="396"/>
      <c r="H86" s="396"/>
      <c r="I86" s="396"/>
      <c r="J86" s="396"/>
      <c r="K86" s="396"/>
      <c r="L86" s="396"/>
      <c r="M86" s="396"/>
      <c r="N86" s="396"/>
      <c r="O86" s="396"/>
      <c r="P86" s="396"/>
      <c r="Q86" s="396"/>
      <c r="R86" s="396"/>
      <c r="S86" s="396"/>
      <c r="T86" s="396"/>
      <c r="U86" s="396"/>
      <c r="V86" s="396"/>
      <c r="W86" s="396"/>
      <c r="X86" s="397"/>
      <c r="Y86" s="51"/>
      <c r="Z86" s="12"/>
      <c r="AA86" s="12"/>
      <c r="AB86" s="12"/>
      <c r="AC86" s="12"/>
      <c r="AD86" s="12"/>
      <c r="AE86" s="12"/>
      <c r="AF86" s="12"/>
      <c r="AG86" s="12"/>
      <c r="AH86" s="12"/>
      <c r="AI86" s="12"/>
    </row>
    <row r="87" spans="1:35" ht="15.75" hidden="1" customHeight="1" thickBot="1" x14ac:dyDescent="0.25">
      <c r="A87" s="597" t="s">
        <v>0</v>
      </c>
      <c r="B87" s="598"/>
      <c r="C87" s="440" t="s">
        <v>60</v>
      </c>
      <c r="D87" s="441"/>
      <c r="E87" s="441"/>
      <c r="F87" s="441"/>
      <c r="G87" s="441"/>
      <c r="H87" s="441"/>
      <c r="I87" s="441"/>
      <c r="J87" s="441"/>
      <c r="K87" s="441"/>
      <c r="L87" s="441"/>
      <c r="M87" s="441"/>
      <c r="N87" s="441"/>
      <c r="O87" s="441"/>
      <c r="P87" s="441"/>
      <c r="Q87" s="441"/>
      <c r="R87" s="441"/>
      <c r="S87" s="441"/>
      <c r="T87" s="441"/>
      <c r="U87" s="441"/>
      <c r="V87" s="441"/>
      <c r="W87" s="442" t="s">
        <v>61</v>
      </c>
      <c r="X87" s="443"/>
      <c r="Y87" s="231"/>
      <c r="Z87" s="12"/>
      <c r="AA87" s="12"/>
      <c r="AB87" s="12"/>
      <c r="AC87" s="12"/>
      <c r="AD87" s="12"/>
      <c r="AE87" s="12"/>
      <c r="AF87" s="12"/>
      <c r="AG87" s="12"/>
      <c r="AH87" s="12"/>
      <c r="AI87" s="12"/>
    </row>
    <row r="88" spans="1:35" ht="15" hidden="1" customHeight="1" x14ac:dyDescent="0.2">
      <c r="A88" s="599"/>
      <c r="B88" s="600"/>
      <c r="C88" s="580" t="s">
        <v>88</v>
      </c>
      <c r="D88" s="428"/>
      <c r="E88" s="428"/>
      <c r="F88" s="581"/>
      <c r="G88" s="581"/>
      <c r="H88" s="581"/>
      <c r="I88" s="581"/>
      <c r="J88" s="581"/>
      <c r="K88" s="581"/>
      <c r="L88" s="581"/>
      <c r="M88" s="426" t="s">
        <v>89</v>
      </c>
      <c r="N88" s="427"/>
      <c r="O88" s="427"/>
      <c r="P88" s="427"/>
      <c r="Q88" s="427"/>
      <c r="R88" s="427"/>
      <c r="S88" s="427"/>
      <c r="T88" s="428"/>
      <c r="U88" s="436" t="s">
        <v>90</v>
      </c>
      <c r="V88" s="437"/>
      <c r="W88" s="444" t="s">
        <v>66</v>
      </c>
      <c r="X88" s="414"/>
      <c r="Y88" s="232"/>
      <c r="Z88" s="12"/>
      <c r="AA88" s="12"/>
      <c r="AB88" s="12"/>
      <c r="AC88" s="12"/>
      <c r="AD88" s="12"/>
      <c r="AE88" s="12"/>
      <c r="AF88" s="12"/>
      <c r="AG88" s="12"/>
      <c r="AH88" s="12"/>
      <c r="AI88" s="12"/>
    </row>
    <row r="89" spans="1:35" ht="45.75" hidden="1" customHeight="1" thickBot="1" x14ac:dyDescent="0.25">
      <c r="A89" s="601"/>
      <c r="B89" s="602"/>
      <c r="C89" s="473" t="s">
        <v>85</v>
      </c>
      <c r="D89" s="450"/>
      <c r="E89" s="450"/>
      <c r="F89" s="474"/>
      <c r="G89" s="474" t="s">
        <v>86</v>
      </c>
      <c r="H89" s="474"/>
      <c r="I89" s="474" t="s">
        <v>113</v>
      </c>
      <c r="J89" s="474"/>
      <c r="K89" s="474" t="s">
        <v>114</v>
      </c>
      <c r="L89" s="474"/>
      <c r="M89" s="474" t="s">
        <v>85</v>
      </c>
      <c r="N89" s="474"/>
      <c r="O89" s="474" t="s">
        <v>86</v>
      </c>
      <c r="P89" s="474"/>
      <c r="Q89" s="471" t="s">
        <v>113</v>
      </c>
      <c r="R89" s="471"/>
      <c r="S89" s="398" t="s">
        <v>114</v>
      </c>
      <c r="T89" s="406"/>
      <c r="U89" s="438"/>
      <c r="V89" s="439"/>
      <c r="W89" s="445"/>
      <c r="X89" s="416"/>
      <c r="Y89" s="232"/>
      <c r="Z89" s="12"/>
      <c r="AA89" s="12"/>
      <c r="AB89" s="12"/>
      <c r="AC89" s="12"/>
      <c r="AD89" s="12"/>
      <c r="AE89" s="12"/>
      <c r="AF89" s="12"/>
      <c r="AG89" s="12"/>
      <c r="AH89" s="12"/>
      <c r="AI89" s="12"/>
    </row>
    <row r="90" spans="1:35" ht="12" hidden="1" customHeight="1" x14ac:dyDescent="0.2">
      <c r="A90" s="607" t="s">
        <v>38</v>
      </c>
      <c r="B90" s="608"/>
      <c r="C90" s="475">
        <v>0</v>
      </c>
      <c r="D90" s="476"/>
      <c r="E90" s="476"/>
      <c r="F90" s="472"/>
      <c r="G90" s="477">
        <v>0</v>
      </c>
      <c r="H90" s="477"/>
      <c r="I90" s="472">
        <v>0</v>
      </c>
      <c r="J90" s="472"/>
      <c r="K90" s="538">
        <v>0</v>
      </c>
      <c r="L90" s="538"/>
      <c r="M90" s="472">
        <v>0</v>
      </c>
      <c r="N90" s="472"/>
      <c r="O90" s="477">
        <v>0</v>
      </c>
      <c r="P90" s="477"/>
      <c r="Q90" s="472">
        <v>0</v>
      </c>
      <c r="R90" s="472"/>
      <c r="S90" s="411">
        <v>0</v>
      </c>
      <c r="T90" s="412"/>
      <c r="U90" s="455">
        <v>0</v>
      </c>
      <c r="V90" s="463"/>
      <c r="W90" s="446" t="s">
        <v>132</v>
      </c>
      <c r="X90" s="418"/>
      <c r="Y90" s="233"/>
      <c r="Z90" s="12"/>
      <c r="AA90" s="12"/>
      <c r="AB90" s="12"/>
      <c r="AC90" s="12"/>
      <c r="AD90" s="12"/>
      <c r="AE90" s="12"/>
      <c r="AF90" s="12"/>
      <c r="AG90" s="12"/>
      <c r="AH90" s="12"/>
      <c r="AI90" s="12"/>
    </row>
    <row r="91" spans="1:35" ht="12" hidden="1" customHeight="1" x14ac:dyDescent="0.2">
      <c r="A91" s="605" t="s">
        <v>15</v>
      </c>
      <c r="B91" s="606"/>
      <c r="C91" s="429">
        <v>0</v>
      </c>
      <c r="D91" s="430"/>
      <c r="E91" s="430"/>
      <c r="F91" s="431"/>
      <c r="G91" s="435">
        <v>0</v>
      </c>
      <c r="H91" s="435"/>
      <c r="I91" s="431">
        <v>0</v>
      </c>
      <c r="J91" s="431"/>
      <c r="K91" s="435">
        <v>0</v>
      </c>
      <c r="L91" s="435"/>
      <c r="M91" s="431">
        <v>0</v>
      </c>
      <c r="N91" s="431"/>
      <c r="O91" s="435">
        <v>0</v>
      </c>
      <c r="P91" s="435"/>
      <c r="Q91" s="431">
        <v>0</v>
      </c>
      <c r="R91" s="431"/>
      <c r="S91" s="409">
        <v>0</v>
      </c>
      <c r="T91" s="410"/>
      <c r="U91" s="453">
        <v>0</v>
      </c>
      <c r="V91" s="458"/>
      <c r="W91" s="447"/>
      <c r="X91" s="420"/>
      <c r="Y91" s="233"/>
      <c r="Z91" s="12"/>
      <c r="AA91" s="12"/>
      <c r="AB91" s="12"/>
      <c r="AC91" s="12"/>
      <c r="AD91" s="12"/>
      <c r="AE91" s="12"/>
      <c r="AF91" s="12"/>
      <c r="AG91" s="12"/>
      <c r="AH91" s="12"/>
      <c r="AI91" s="12"/>
    </row>
    <row r="92" spans="1:35" ht="12" hidden="1" customHeight="1" x14ac:dyDescent="0.2">
      <c r="A92" s="605" t="s">
        <v>39</v>
      </c>
      <c r="B92" s="606"/>
      <c r="C92" s="429">
        <v>0</v>
      </c>
      <c r="D92" s="430"/>
      <c r="E92" s="430"/>
      <c r="F92" s="431"/>
      <c r="G92" s="461">
        <v>0</v>
      </c>
      <c r="H92" s="461"/>
      <c r="I92" s="431">
        <v>0</v>
      </c>
      <c r="J92" s="431"/>
      <c r="K92" s="435">
        <v>0</v>
      </c>
      <c r="L92" s="435"/>
      <c r="M92" s="431">
        <v>0</v>
      </c>
      <c r="N92" s="431"/>
      <c r="O92" s="461">
        <v>0</v>
      </c>
      <c r="P92" s="461"/>
      <c r="Q92" s="431">
        <v>0</v>
      </c>
      <c r="R92" s="431"/>
      <c r="S92" s="409">
        <v>0</v>
      </c>
      <c r="T92" s="410"/>
      <c r="U92" s="453">
        <v>0</v>
      </c>
      <c r="V92" s="458"/>
      <c r="W92" s="447"/>
      <c r="X92" s="420"/>
      <c r="Y92" s="233"/>
      <c r="Z92" s="12"/>
      <c r="AA92" s="12"/>
      <c r="AB92" s="12"/>
      <c r="AC92" s="12"/>
      <c r="AD92" s="12"/>
      <c r="AE92" s="12"/>
      <c r="AF92" s="12"/>
      <c r="AG92" s="12"/>
      <c r="AH92" s="12"/>
      <c r="AI92" s="12"/>
    </row>
    <row r="93" spans="1:35" ht="12" hidden="1" customHeight="1" x14ac:dyDescent="0.2">
      <c r="A93" s="605" t="s">
        <v>40</v>
      </c>
      <c r="B93" s="606"/>
      <c r="C93" s="429">
        <v>0</v>
      </c>
      <c r="D93" s="430"/>
      <c r="E93" s="430"/>
      <c r="F93" s="431"/>
      <c r="G93" s="461">
        <v>0</v>
      </c>
      <c r="H93" s="461"/>
      <c r="I93" s="431">
        <v>0</v>
      </c>
      <c r="J93" s="431"/>
      <c r="K93" s="435">
        <v>0</v>
      </c>
      <c r="L93" s="435"/>
      <c r="M93" s="431">
        <v>0</v>
      </c>
      <c r="N93" s="431"/>
      <c r="O93" s="461">
        <v>0</v>
      </c>
      <c r="P93" s="461"/>
      <c r="Q93" s="431">
        <v>0</v>
      </c>
      <c r="R93" s="431"/>
      <c r="S93" s="409">
        <v>0</v>
      </c>
      <c r="T93" s="410"/>
      <c r="U93" s="453">
        <v>0</v>
      </c>
      <c r="V93" s="458"/>
      <c r="W93" s="447"/>
      <c r="X93" s="420"/>
      <c r="Y93" s="233"/>
      <c r="Z93" s="12"/>
      <c r="AA93" s="12"/>
      <c r="AB93" s="12"/>
      <c r="AC93" s="12"/>
      <c r="AD93" s="12"/>
      <c r="AE93" s="12"/>
      <c r="AF93" s="12"/>
      <c r="AG93" s="12"/>
      <c r="AH93" s="12"/>
      <c r="AI93" s="12"/>
    </row>
    <row r="94" spans="1:35" ht="12" hidden="1" customHeight="1" x14ac:dyDescent="0.2">
      <c r="A94" s="605" t="s">
        <v>41</v>
      </c>
      <c r="B94" s="606"/>
      <c r="C94" s="429">
        <v>0</v>
      </c>
      <c r="D94" s="430"/>
      <c r="E94" s="430"/>
      <c r="F94" s="431"/>
      <c r="G94" s="461">
        <v>0</v>
      </c>
      <c r="H94" s="461"/>
      <c r="I94" s="431">
        <v>0</v>
      </c>
      <c r="J94" s="431"/>
      <c r="K94" s="461">
        <v>0</v>
      </c>
      <c r="L94" s="461"/>
      <c r="M94" s="431">
        <v>0</v>
      </c>
      <c r="N94" s="431"/>
      <c r="O94" s="461">
        <v>0</v>
      </c>
      <c r="P94" s="461"/>
      <c r="Q94" s="431">
        <v>0</v>
      </c>
      <c r="R94" s="431"/>
      <c r="S94" s="459">
        <v>0</v>
      </c>
      <c r="T94" s="460"/>
      <c r="U94" s="453">
        <v>0</v>
      </c>
      <c r="V94" s="458"/>
      <c r="W94" s="447"/>
      <c r="X94" s="420"/>
      <c r="Y94" s="233"/>
      <c r="Z94" s="12"/>
      <c r="AA94" s="12"/>
      <c r="AB94" s="12"/>
      <c r="AC94" s="12"/>
      <c r="AD94" s="12"/>
      <c r="AE94" s="12"/>
      <c r="AF94" s="12"/>
      <c r="AG94" s="12"/>
      <c r="AH94" s="12"/>
      <c r="AI94" s="12"/>
    </row>
    <row r="95" spans="1:35" ht="12" hidden="1" customHeight="1" x14ac:dyDescent="0.2">
      <c r="A95" s="605" t="s">
        <v>100</v>
      </c>
      <c r="B95" s="606"/>
      <c r="C95" s="429">
        <v>0</v>
      </c>
      <c r="D95" s="430"/>
      <c r="E95" s="430"/>
      <c r="F95" s="431"/>
      <c r="G95" s="461">
        <v>0</v>
      </c>
      <c r="H95" s="461"/>
      <c r="I95" s="431">
        <v>0</v>
      </c>
      <c r="J95" s="431"/>
      <c r="K95" s="435">
        <v>0</v>
      </c>
      <c r="L95" s="435"/>
      <c r="M95" s="431">
        <v>0</v>
      </c>
      <c r="N95" s="431"/>
      <c r="O95" s="461">
        <v>0</v>
      </c>
      <c r="P95" s="461"/>
      <c r="Q95" s="431">
        <v>0</v>
      </c>
      <c r="R95" s="431"/>
      <c r="S95" s="409">
        <v>0</v>
      </c>
      <c r="T95" s="410"/>
      <c r="U95" s="453">
        <v>0</v>
      </c>
      <c r="V95" s="458"/>
      <c r="W95" s="447"/>
      <c r="X95" s="420"/>
      <c r="Y95" s="233"/>
      <c r="Z95" s="12"/>
      <c r="AA95" s="12"/>
      <c r="AB95" s="12"/>
      <c r="AC95" s="12"/>
      <c r="AD95" s="12"/>
      <c r="AE95" s="12"/>
      <c r="AF95" s="12"/>
      <c r="AG95" s="12"/>
      <c r="AH95" s="12"/>
      <c r="AI95" s="12"/>
    </row>
    <row r="96" spans="1:35" ht="12" hidden="1" customHeight="1" x14ac:dyDescent="0.2">
      <c r="A96" s="605" t="s">
        <v>42</v>
      </c>
      <c r="B96" s="606"/>
      <c r="C96" s="429">
        <v>0</v>
      </c>
      <c r="D96" s="430"/>
      <c r="E96" s="430"/>
      <c r="F96" s="431"/>
      <c r="G96" s="461">
        <v>0</v>
      </c>
      <c r="H96" s="461"/>
      <c r="I96" s="431">
        <v>0</v>
      </c>
      <c r="J96" s="431"/>
      <c r="K96" s="435">
        <v>0</v>
      </c>
      <c r="L96" s="435"/>
      <c r="M96" s="431">
        <v>0</v>
      </c>
      <c r="N96" s="431"/>
      <c r="O96" s="461">
        <v>0</v>
      </c>
      <c r="P96" s="461"/>
      <c r="Q96" s="431">
        <v>0</v>
      </c>
      <c r="R96" s="431"/>
      <c r="S96" s="409">
        <v>0</v>
      </c>
      <c r="T96" s="410"/>
      <c r="U96" s="453">
        <v>0</v>
      </c>
      <c r="V96" s="458"/>
      <c r="W96" s="447"/>
      <c r="X96" s="420"/>
      <c r="Y96" s="233"/>
      <c r="Z96" s="12"/>
      <c r="AA96" s="12"/>
      <c r="AB96" s="12"/>
      <c r="AC96" s="12"/>
      <c r="AD96" s="12"/>
      <c r="AE96" s="12"/>
      <c r="AF96" s="12"/>
      <c r="AG96" s="12"/>
      <c r="AH96" s="12"/>
      <c r="AI96" s="12"/>
    </row>
    <row r="97" spans="1:35" ht="12" hidden="1" customHeight="1" x14ac:dyDescent="0.2">
      <c r="A97" s="605" t="s">
        <v>23</v>
      </c>
      <c r="B97" s="606"/>
      <c r="C97" s="429">
        <v>0</v>
      </c>
      <c r="D97" s="430"/>
      <c r="E97" s="430"/>
      <c r="F97" s="431"/>
      <c r="G97" s="461">
        <v>0</v>
      </c>
      <c r="H97" s="461"/>
      <c r="I97" s="431">
        <v>0</v>
      </c>
      <c r="J97" s="431"/>
      <c r="K97" s="461">
        <v>0</v>
      </c>
      <c r="L97" s="461"/>
      <c r="M97" s="431">
        <v>0</v>
      </c>
      <c r="N97" s="431"/>
      <c r="O97" s="461">
        <v>0</v>
      </c>
      <c r="P97" s="461"/>
      <c r="Q97" s="431">
        <v>0</v>
      </c>
      <c r="R97" s="431"/>
      <c r="S97" s="459">
        <v>0</v>
      </c>
      <c r="T97" s="460"/>
      <c r="U97" s="453">
        <v>0</v>
      </c>
      <c r="V97" s="458"/>
      <c r="W97" s="447"/>
      <c r="X97" s="420"/>
      <c r="Y97" s="233"/>
      <c r="Z97" s="12"/>
      <c r="AA97" s="12"/>
      <c r="AB97" s="12"/>
      <c r="AC97" s="12"/>
      <c r="AD97" s="12"/>
      <c r="AE97" s="12"/>
      <c r="AF97" s="12"/>
      <c r="AG97" s="12"/>
      <c r="AH97" s="12"/>
      <c r="AI97" s="12"/>
    </row>
    <row r="98" spans="1:35" ht="12" hidden="1" customHeight="1" thickBot="1" x14ac:dyDescent="0.25">
      <c r="A98" s="603" t="s">
        <v>43</v>
      </c>
      <c r="B98" s="604"/>
      <c r="C98" s="432">
        <v>0</v>
      </c>
      <c r="D98" s="433"/>
      <c r="E98" s="433"/>
      <c r="F98" s="434"/>
      <c r="G98" s="462">
        <v>0</v>
      </c>
      <c r="H98" s="462"/>
      <c r="I98" s="434">
        <v>0</v>
      </c>
      <c r="J98" s="434"/>
      <c r="K98" s="539">
        <v>0</v>
      </c>
      <c r="L98" s="539"/>
      <c r="M98" s="434">
        <v>0</v>
      </c>
      <c r="N98" s="434"/>
      <c r="O98" s="462">
        <v>0</v>
      </c>
      <c r="P98" s="462"/>
      <c r="Q98" s="434">
        <v>0</v>
      </c>
      <c r="R98" s="434"/>
      <c r="S98" s="407">
        <v>0</v>
      </c>
      <c r="T98" s="408"/>
      <c r="U98" s="451">
        <v>0</v>
      </c>
      <c r="V98" s="457"/>
      <c r="W98" s="448"/>
      <c r="X98" s="422"/>
      <c r="Y98" s="233"/>
      <c r="Z98" s="12"/>
      <c r="AA98" s="12"/>
      <c r="AB98" s="12"/>
      <c r="AC98" s="12"/>
      <c r="AD98" s="12"/>
      <c r="AE98" s="12"/>
      <c r="AF98" s="12"/>
      <c r="AG98" s="12"/>
      <c r="AH98" s="12"/>
      <c r="AI98" s="12"/>
    </row>
    <row r="99" spans="1:35" ht="18" hidden="1" customHeight="1" thickBot="1" x14ac:dyDescent="0.25">
      <c r="A99" s="423" t="s">
        <v>87</v>
      </c>
      <c r="B99" s="424"/>
      <c r="C99" s="424"/>
      <c r="D99" s="424"/>
      <c r="E99" s="424"/>
      <c r="F99" s="424"/>
      <c r="G99" s="424"/>
      <c r="H99" s="424"/>
      <c r="I99" s="424"/>
      <c r="J99" s="424"/>
      <c r="K99" s="424"/>
      <c r="L99" s="424"/>
      <c r="M99" s="424"/>
      <c r="N99" s="424"/>
      <c r="O99" s="424"/>
      <c r="P99" s="424"/>
      <c r="Q99" s="424"/>
      <c r="R99" s="424"/>
      <c r="S99" s="424"/>
      <c r="T99" s="424"/>
      <c r="U99" s="424"/>
      <c r="V99" s="424"/>
      <c r="W99" s="424"/>
      <c r="X99" s="425"/>
      <c r="Y99" s="51"/>
      <c r="Z99" s="12"/>
      <c r="AA99" s="12"/>
      <c r="AB99" s="12"/>
      <c r="AC99" s="12"/>
      <c r="AD99" s="12"/>
      <c r="AE99" s="12"/>
      <c r="AF99" s="12"/>
      <c r="AG99" s="12"/>
      <c r="AH99" s="12"/>
      <c r="AI99" s="12"/>
    </row>
    <row r="100" spans="1:35" ht="15.75" hidden="1" customHeight="1" thickBot="1" x14ac:dyDescent="0.25">
      <c r="A100" s="597" t="s">
        <v>0</v>
      </c>
      <c r="B100" s="598"/>
      <c r="C100" s="440" t="s">
        <v>60</v>
      </c>
      <c r="D100" s="441"/>
      <c r="E100" s="441"/>
      <c r="F100" s="441"/>
      <c r="G100" s="441"/>
      <c r="H100" s="441"/>
      <c r="I100" s="441"/>
      <c r="J100" s="441"/>
      <c r="K100" s="441"/>
      <c r="L100" s="441"/>
      <c r="M100" s="441"/>
      <c r="N100" s="441"/>
      <c r="O100" s="441"/>
      <c r="P100" s="441"/>
      <c r="Q100" s="441"/>
      <c r="R100" s="441"/>
      <c r="S100" s="441"/>
      <c r="T100" s="441"/>
      <c r="U100" s="441"/>
      <c r="V100" s="441"/>
      <c r="W100" s="442" t="s">
        <v>61</v>
      </c>
      <c r="X100" s="443"/>
      <c r="Y100" s="231"/>
      <c r="Z100" s="12"/>
      <c r="AA100" s="12"/>
      <c r="AB100" s="12"/>
      <c r="AC100" s="12"/>
      <c r="AD100" s="12"/>
      <c r="AE100" s="12"/>
      <c r="AF100" s="12"/>
      <c r="AG100" s="12"/>
      <c r="AH100" s="12"/>
      <c r="AI100" s="12"/>
    </row>
    <row r="101" spans="1:35" ht="15" hidden="1" customHeight="1" x14ac:dyDescent="0.2">
      <c r="A101" s="599"/>
      <c r="B101" s="600"/>
      <c r="C101" s="580" t="s">
        <v>88</v>
      </c>
      <c r="D101" s="428"/>
      <c r="E101" s="428"/>
      <c r="F101" s="581"/>
      <c r="G101" s="581"/>
      <c r="H101" s="581"/>
      <c r="I101" s="581"/>
      <c r="J101" s="581"/>
      <c r="K101" s="581"/>
      <c r="L101" s="581"/>
      <c r="M101" s="426" t="s">
        <v>89</v>
      </c>
      <c r="N101" s="427"/>
      <c r="O101" s="427"/>
      <c r="P101" s="427"/>
      <c r="Q101" s="427"/>
      <c r="R101" s="427"/>
      <c r="S101" s="427"/>
      <c r="T101" s="428"/>
      <c r="U101" s="436" t="s">
        <v>90</v>
      </c>
      <c r="V101" s="449"/>
      <c r="W101" s="413" t="s">
        <v>66</v>
      </c>
      <c r="X101" s="414"/>
      <c r="Y101" s="232"/>
      <c r="Z101" s="12"/>
      <c r="AA101" s="12"/>
      <c r="AB101" s="12"/>
      <c r="AC101" s="12"/>
      <c r="AD101" s="12"/>
      <c r="AE101" s="12"/>
      <c r="AF101" s="12"/>
      <c r="AG101" s="12"/>
      <c r="AH101" s="12"/>
      <c r="AI101" s="12"/>
    </row>
    <row r="102" spans="1:35" ht="45.75" hidden="1" customHeight="1" thickBot="1" x14ac:dyDescent="0.25">
      <c r="A102" s="601"/>
      <c r="B102" s="602"/>
      <c r="C102" s="582" t="s">
        <v>85</v>
      </c>
      <c r="D102" s="406"/>
      <c r="E102" s="406"/>
      <c r="F102" s="471"/>
      <c r="G102" s="471" t="s">
        <v>86</v>
      </c>
      <c r="H102" s="471"/>
      <c r="I102" s="471" t="s">
        <v>113</v>
      </c>
      <c r="J102" s="471"/>
      <c r="K102" s="471" t="s">
        <v>114</v>
      </c>
      <c r="L102" s="471"/>
      <c r="M102" s="471" t="s">
        <v>85</v>
      </c>
      <c r="N102" s="471"/>
      <c r="O102" s="471" t="s">
        <v>86</v>
      </c>
      <c r="P102" s="471"/>
      <c r="Q102" s="398" t="s">
        <v>113</v>
      </c>
      <c r="R102" s="399"/>
      <c r="S102" s="398" t="s">
        <v>114</v>
      </c>
      <c r="T102" s="406"/>
      <c r="U102" s="438"/>
      <c r="V102" s="450"/>
      <c r="W102" s="415"/>
      <c r="X102" s="416"/>
      <c r="Y102" s="232"/>
      <c r="Z102" s="12"/>
      <c r="AA102" s="12"/>
      <c r="AB102" s="12"/>
      <c r="AC102" s="12"/>
      <c r="AD102" s="12"/>
      <c r="AE102" s="12"/>
      <c r="AF102" s="12"/>
      <c r="AG102" s="12"/>
      <c r="AH102" s="12"/>
      <c r="AI102" s="12"/>
    </row>
    <row r="103" spans="1:35" ht="12" hidden="1" customHeight="1" x14ac:dyDescent="0.2">
      <c r="A103" s="607" t="s">
        <v>99</v>
      </c>
      <c r="B103" s="608"/>
      <c r="C103" s="535">
        <v>0</v>
      </c>
      <c r="D103" s="536"/>
      <c r="E103" s="536"/>
      <c r="F103" s="470"/>
      <c r="G103" s="537">
        <v>0</v>
      </c>
      <c r="H103" s="537"/>
      <c r="I103" s="470">
        <v>0</v>
      </c>
      <c r="J103" s="470"/>
      <c r="K103" s="579">
        <v>0</v>
      </c>
      <c r="L103" s="579"/>
      <c r="M103" s="470">
        <v>0</v>
      </c>
      <c r="N103" s="470"/>
      <c r="O103" s="537">
        <v>0</v>
      </c>
      <c r="P103" s="537"/>
      <c r="Q103" s="404">
        <v>0</v>
      </c>
      <c r="R103" s="405"/>
      <c r="S103" s="411">
        <v>0</v>
      </c>
      <c r="T103" s="412"/>
      <c r="U103" s="455">
        <v>0</v>
      </c>
      <c r="V103" s="456"/>
      <c r="W103" s="417" t="s">
        <v>133</v>
      </c>
      <c r="X103" s="418"/>
      <c r="Y103" s="233"/>
      <c r="Z103" s="12"/>
      <c r="AA103" s="12"/>
      <c r="AB103" s="12"/>
      <c r="AC103" s="12"/>
      <c r="AD103" s="12"/>
      <c r="AE103" s="12"/>
      <c r="AF103" s="12"/>
      <c r="AG103" s="12"/>
      <c r="AH103" s="12"/>
      <c r="AI103" s="12"/>
    </row>
    <row r="104" spans="1:35" ht="12" hidden="1" customHeight="1" x14ac:dyDescent="0.2">
      <c r="A104" s="605" t="s">
        <v>44</v>
      </c>
      <c r="B104" s="606"/>
      <c r="C104" s="429">
        <v>0</v>
      </c>
      <c r="D104" s="430"/>
      <c r="E104" s="430"/>
      <c r="F104" s="431"/>
      <c r="G104" s="435">
        <v>0</v>
      </c>
      <c r="H104" s="435"/>
      <c r="I104" s="431">
        <v>0</v>
      </c>
      <c r="J104" s="431"/>
      <c r="K104" s="435">
        <v>0</v>
      </c>
      <c r="L104" s="435"/>
      <c r="M104" s="431">
        <v>0</v>
      </c>
      <c r="N104" s="431"/>
      <c r="O104" s="435">
        <v>0</v>
      </c>
      <c r="P104" s="435"/>
      <c r="Q104" s="402">
        <v>0</v>
      </c>
      <c r="R104" s="403"/>
      <c r="S104" s="409">
        <v>0</v>
      </c>
      <c r="T104" s="410"/>
      <c r="U104" s="453">
        <v>0</v>
      </c>
      <c r="V104" s="454"/>
      <c r="W104" s="419"/>
      <c r="X104" s="420"/>
      <c r="Y104" s="233"/>
      <c r="Z104" s="12"/>
      <c r="AA104" s="12"/>
      <c r="AB104" s="12"/>
      <c r="AC104" s="12"/>
      <c r="AD104" s="12"/>
      <c r="AE104" s="12"/>
      <c r="AF104" s="12"/>
      <c r="AG104" s="12"/>
      <c r="AH104" s="12"/>
      <c r="AI104" s="12"/>
    </row>
    <row r="105" spans="1:35" ht="12" hidden="1" customHeight="1" x14ac:dyDescent="0.2">
      <c r="A105" s="605" t="s">
        <v>41</v>
      </c>
      <c r="B105" s="606"/>
      <c r="C105" s="429">
        <v>0</v>
      </c>
      <c r="D105" s="430"/>
      <c r="E105" s="430"/>
      <c r="F105" s="431"/>
      <c r="G105" s="461">
        <v>0</v>
      </c>
      <c r="H105" s="461"/>
      <c r="I105" s="431">
        <v>0</v>
      </c>
      <c r="J105" s="431"/>
      <c r="K105" s="435">
        <v>0</v>
      </c>
      <c r="L105" s="435"/>
      <c r="M105" s="431">
        <v>0</v>
      </c>
      <c r="N105" s="431"/>
      <c r="O105" s="461">
        <v>0</v>
      </c>
      <c r="P105" s="461"/>
      <c r="Q105" s="402">
        <v>0</v>
      </c>
      <c r="R105" s="403"/>
      <c r="S105" s="409">
        <v>0</v>
      </c>
      <c r="T105" s="410"/>
      <c r="U105" s="453">
        <v>0</v>
      </c>
      <c r="V105" s="454"/>
      <c r="W105" s="419"/>
      <c r="X105" s="420"/>
      <c r="Y105" s="233"/>
      <c r="Z105" s="12"/>
      <c r="AA105" s="12"/>
      <c r="AB105" s="12"/>
      <c r="AC105" s="12"/>
      <c r="AD105" s="12"/>
      <c r="AE105" s="12"/>
      <c r="AF105" s="12"/>
      <c r="AG105" s="12"/>
      <c r="AH105" s="12"/>
      <c r="AI105" s="12"/>
    </row>
    <row r="106" spans="1:35" ht="12" hidden="1" customHeight="1" thickBot="1" x14ac:dyDescent="0.25">
      <c r="A106" s="603" t="s">
        <v>42</v>
      </c>
      <c r="B106" s="604"/>
      <c r="C106" s="432">
        <v>0</v>
      </c>
      <c r="D106" s="433"/>
      <c r="E106" s="433"/>
      <c r="F106" s="434"/>
      <c r="G106" s="462">
        <v>0</v>
      </c>
      <c r="H106" s="462"/>
      <c r="I106" s="434">
        <v>0</v>
      </c>
      <c r="J106" s="434"/>
      <c r="K106" s="539">
        <v>0</v>
      </c>
      <c r="L106" s="539"/>
      <c r="M106" s="434">
        <v>0</v>
      </c>
      <c r="N106" s="434"/>
      <c r="O106" s="462">
        <v>0</v>
      </c>
      <c r="P106" s="462"/>
      <c r="Q106" s="400">
        <v>0</v>
      </c>
      <c r="R106" s="401"/>
      <c r="S106" s="407">
        <v>0</v>
      </c>
      <c r="T106" s="408"/>
      <c r="U106" s="451">
        <v>0</v>
      </c>
      <c r="V106" s="452"/>
      <c r="W106" s="421"/>
      <c r="X106" s="4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629" t="s">
        <v>46</v>
      </c>
      <c r="B108" s="630"/>
      <c r="C108" s="630"/>
      <c r="D108" s="630"/>
      <c r="E108" s="630"/>
      <c r="F108" s="630"/>
      <c r="G108" s="630"/>
      <c r="H108" s="630"/>
      <c r="I108" s="630"/>
      <c r="J108" s="630"/>
      <c r="K108" s="630"/>
      <c r="L108" s="630"/>
      <c r="M108" s="630"/>
      <c r="N108" s="630"/>
      <c r="O108" s="630"/>
      <c r="P108" s="630"/>
      <c r="Q108" s="630"/>
      <c r="R108" s="630"/>
      <c r="S108" s="631"/>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615" t="s">
        <v>0</v>
      </c>
      <c r="B109" s="616"/>
      <c r="C109" s="635" t="s">
        <v>70</v>
      </c>
      <c r="D109" s="636"/>
      <c r="E109" s="636"/>
      <c r="F109" s="637"/>
      <c r="G109" s="638"/>
      <c r="H109" s="650" t="s">
        <v>60</v>
      </c>
      <c r="I109" s="651"/>
      <c r="J109" s="651"/>
      <c r="K109" s="651"/>
      <c r="L109" s="651"/>
      <c r="M109" s="652"/>
      <c r="N109" s="632" t="s">
        <v>61</v>
      </c>
      <c r="O109" s="633"/>
      <c r="P109" s="633"/>
      <c r="Q109" s="633"/>
      <c r="R109" s="633"/>
      <c r="S109" s="634"/>
      <c r="T109" s="50"/>
      <c r="U109" s="5"/>
      <c r="V109" s="5"/>
      <c r="W109" s="115"/>
      <c r="X109" s="5"/>
      <c r="Y109" s="12"/>
      <c r="Z109" s="12"/>
      <c r="AA109" s="12"/>
      <c r="AB109" s="12"/>
      <c r="AC109" s="12"/>
      <c r="AD109" s="12"/>
      <c r="AE109" s="12"/>
      <c r="AF109" s="12"/>
      <c r="AG109" s="12"/>
      <c r="AH109" s="12"/>
      <c r="AI109" s="12"/>
    </row>
    <row r="110" spans="1:35" ht="16.5" hidden="1" customHeight="1" x14ac:dyDescent="0.2">
      <c r="A110" s="617"/>
      <c r="B110" s="618"/>
      <c r="C110" s="639"/>
      <c r="D110" s="640"/>
      <c r="E110" s="640"/>
      <c r="F110" s="641"/>
      <c r="G110" s="642"/>
      <c r="H110" s="653" t="s">
        <v>71</v>
      </c>
      <c r="I110" s="654"/>
      <c r="J110" s="654" t="s">
        <v>72</v>
      </c>
      <c r="K110" s="654"/>
      <c r="L110" s="567" t="s">
        <v>91</v>
      </c>
      <c r="M110" s="568"/>
      <c r="N110" s="571" t="s">
        <v>73</v>
      </c>
      <c r="O110" s="572"/>
      <c r="P110" s="572" t="s">
        <v>74</v>
      </c>
      <c r="Q110" s="572"/>
      <c r="R110" s="573" t="s">
        <v>66</v>
      </c>
      <c r="S110" s="574"/>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619"/>
      <c r="B111" s="620"/>
      <c r="C111" s="643"/>
      <c r="D111" s="644"/>
      <c r="E111" s="644"/>
      <c r="F111" s="645"/>
      <c r="G111" s="646"/>
      <c r="H111" s="109" t="s">
        <v>75</v>
      </c>
      <c r="I111" s="258" t="s">
        <v>76</v>
      </c>
      <c r="J111" s="258" t="s">
        <v>75</v>
      </c>
      <c r="K111" s="258" t="s">
        <v>76</v>
      </c>
      <c r="L111" s="569"/>
      <c r="M111" s="570"/>
      <c r="N111" s="110" t="s">
        <v>75</v>
      </c>
      <c r="O111" s="259" t="s">
        <v>76</v>
      </c>
      <c r="P111" s="259" t="s">
        <v>75</v>
      </c>
      <c r="Q111" s="259" t="s">
        <v>76</v>
      </c>
      <c r="R111" s="575"/>
      <c r="S111" s="576"/>
      <c r="T111" s="235"/>
      <c r="U111" s="5"/>
      <c r="V111" s="5"/>
      <c r="W111" s="5"/>
      <c r="X111" s="5"/>
      <c r="Y111" s="12"/>
      <c r="Z111" s="12"/>
      <c r="AA111" s="12"/>
      <c r="AB111" s="12"/>
      <c r="AC111" s="12"/>
      <c r="AD111" s="12"/>
      <c r="AE111" s="12"/>
      <c r="AF111" s="12"/>
      <c r="AG111" s="12"/>
      <c r="AH111" s="12"/>
      <c r="AI111" s="12"/>
    </row>
    <row r="112" spans="1:35" ht="12" hidden="1" customHeight="1" x14ac:dyDescent="0.2">
      <c r="A112" s="623" t="s">
        <v>77</v>
      </c>
      <c r="B112" s="624"/>
      <c r="C112" s="647" t="s">
        <v>78</v>
      </c>
      <c r="D112" s="647"/>
      <c r="E112" s="647"/>
      <c r="F112" s="648"/>
      <c r="G112" s="649"/>
      <c r="H112" s="106">
        <v>18</v>
      </c>
      <c r="I112" s="107">
        <v>0</v>
      </c>
      <c r="J112" s="42">
        <v>23</v>
      </c>
      <c r="K112" s="107">
        <v>0</v>
      </c>
      <c r="L112" s="577">
        <v>0</v>
      </c>
      <c r="M112" s="578"/>
      <c r="N112" s="111">
        <v>5</v>
      </c>
      <c r="O112" s="108">
        <v>0</v>
      </c>
      <c r="P112" s="256">
        <v>2</v>
      </c>
      <c r="Q112" s="108">
        <v>0</v>
      </c>
      <c r="R112" s="577">
        <v>0</v>
      </c>
      <c r="S112" s="578"/>
      <c r="T112" s="236"/>
      <c r="U112" s="5"/>
      <c r="V112" s="5"/>
      <c r="W112" s="5"/>
      <c r="X112" s="5"/>
      <c r="Y112" s="12"/>
      <c r="Z112" s="12"/>
      <c r="AA112" s="12"/>
      <c r="AB112" s="12"/>
      <c r="AC112" s="12"/>
      <c r="AD112" s="12"/>
      <c r="AE112" s="12"/>
      <c r="AF112" s="12"/>
      <c r="AG112" s="12"/>
      <c r="AH112" s="12"/>
      <c r="AI112" s="12"/>
    </row>
    <row r="113" spans="1:35" ht="12" hidden="1" customHeight="1" x14ac:dyDescent="0.2">
      <c r="A113" s="623"/>
      <c r="B113" s="624"/>
      <c r="C113" s="478" t="s">
        <v>79</v>
      </c>
      <c r="D113" s="478"/>
      <c r="E113" s="478"/>
      <c r="F113" s="479"/>
      <c r="G113" s="480"/>
      <c r="H113" s="26">
        <v>2</v>
      </c>
      <c r="I113" s="27">
        <v>0</v>
      </c>
      <c r="J113" s="28">
        <v>2</v>
      </c>
      <c r="K113" s="27">
        <v>0</v>
      </c>
      <c r="L113" s="484"/>
      <c r="M113" s="485"/>
      <c r="N113" s="112">
        <v>0</v>
      </c>
      <c r="O113" s="33">
        <v>0</v>
      </c>
      <c r="P113" s="252">
        <v>0</v>
      </c>
      <c r="Q113" s="34">
        <v>0</v>
      </c>
      <c r="R113" s="484"/>
      <c r="S113" s="485"/>
      <c r="T113" s="236"/>
      <c r="U113" s="5"/>
      <c r="V113" s="5"/>
      <c r="W113" s="5"/>
      <c r="X113" s="5"/>
      <c r="Y113" s="12"/>
      <c r="Z113" s="12"/>
      <c r="AA113" s="12"/>
      <c r="AB113" s="12"/>
      <c r="AC113" s="12"/>
      <c r="AD113" s="12"/>
      <c r="AE113" s="12"/>
      <c r="AF113" s="12"/>
      <c r="AG113" s="12"/>
      <c r="AH113" s="12"/>
      <c r="AI113" s="12"/>
    </row>
    <row r="114" spans="1:35" ht="12" hidden="1" customHeight="1" x14ac:dyDescent="0.2">
      <c r="A114" s="623"/>
      <c r="B114" s="624"/>
      <c r="C114" s="478" t="s">
        <v>80</v>
      </c>
      <c r="D114" s="478"/>
      <c r="E114" s="478"/>
      <c r="F114" s="479"/>
      <c r="G114" s="480"/>
      <c r="H114" s="26">
        <v>3</v>
      </c>
      <c r="I114" s="29">
        <v>0</v>
      </c>
      <c r="J114" s="28">
        <v>4</v>
      </c>
      <c r="K114" s="29">
        <v>0</v>
      </c>
      <c r="L114" s="484"/>
      <c r="M114" s="485"/>
      <c r="N114" s="112">
        <v>1</v>
      </c>
      <c r="O114" s="34">
        <v>0</v>
      </c>
      <c r="P114" s="252">
        <v>0</v>
      </c>
      <c r="Q114" s="34">
        <v>0</v>
      </c>
      <c r="R114" s="484"/>
      <c r="S114" s="485"/>
      <c r="T114" s="236"/>
      <c r="U114" s="5"/>
      <c r="V114" s="5"/>
      <c r="W114" s="5"/>
      <c r="X114" s="5"/>
      <c r="Y114" s="12"/>
      <c r="Z114" s="12"/>
      <c r="AA114" s="12"/>
      <c r="AB114" s="12"/>
      <c r="AC114" s="12"/>
      <c r="AD114" s="12"/>
      <c r="AE114" s="12"/>
      <c r="AF114" s="12"/>
      <c r="AG114" s="12"/>
      <c r="AH114" s="12"/>
      <c r="AI114" s="12"/>
    </row>
    <row r="115" spans="1:35" ht="12" hidden="1" customHeight="1" x14ac:dyDescent="0.2">
      <c r="A115" s="627"/>
      <c r="B115" s="628"/>
      <c r="C115" s="488" t="s">
        <v>81</v>
      </c>
      <c r="D115" s="488"/>
      <c r="E115" s="488"/>
      <c r="F115" s="489"/>
      <c r="G115" s="490"/>
      <c r="H115" s="26">
        <v>2</v>
      </c>
      <c r="I115" s="29">
        <v>0</v>
      </c>
      <c r="J115" s="28">
        <v>2</v>
      </c>
      <c r="K115" s="29">
        <v>0</v>
      </c>
      <c r="L115" s="484"/>
      <c r="M115" s="485"/>
      <c r="N115" s="112">
        <v>0</v>
      </c>
      <c r="O115" s="34">
        <v>0</v>
      </c>
      <c r="P115" s="252">
        <v>0</v>
      </c>
      <c r="Q115" s="34">
        <v>0</v>
      </c>
      <c r="R115" s="484"/>
      <c r="S115" s="485"/>
      <c r="T115" s="236"/>
      <c r="U115" s="5"/>
      <c r="V115" s="5"/>
      <c r="W115" s="5"/>
      <c r="X115" s="5"/>
      <c r="Y115" s="12"/>
      <c r="Z115" s="12"/>
      <c r="AA115" s="12"/>
      <c r="AB115" s="12"/>
      <c r="AC115" s="12"/>
      <c r="AD115" s="12"/>
      <c r="AE115" s="12"/>
      <c r="AF115" s="12"/>
      <c r="AG115" s="12"/>
      <c r="AH115" s="12"/>
      <c r="AI115" s="12"/>
    </row>
    <row r="116" spans="1:35" ht="12" hidden="1" customHeight="1" x14ac:dyDescent="0.2">
      <c r="A116" s="621" t="s">
        <v>82</v>
      </c>
      <c r="B116" s="622"/>
      <c r="C116" s="488" t="s">
        <v>78</v>
      </c>
      <c r="D116" s="488"/>
      <c r="E116" s="488"/>
      <c r="F116" s="489"/>
      <c r="G116" s="490"/>
      <c r="H116" s="26">
        <v>4</v>
      </c>
      <c r="I116" s="29">
        <v>0</v>
      </c>
      <c r="J116" s="28">
        <v>4</v>
      </c>
      <c r="K116" s="29">
        <v>0</v>
      </c>
      <c r="L116" s="484">
        <v>0</v>
      </c>
      <c r="M116" s="485"/>
      <c r="N116" s="112">
        <v>0</v>
      </c>
      <c r="O116" s="34">
        <v>0</v>
      </c>
      <c r="P116" s="252">
        <v>0</v>
      </c>
      <c r="Q116" s="34">
        <v>0</v>
      </c>
      <c r="R116" s="484">
        <v>0</v>
      </c>
      <c r="S116" s="485"/>
      <c r="T116" s="236"/>
      <c r="U116" s="5"/>
      <c r="V116" s="5"/>
      <c r="W116" s="5"/>
      <c r="X116" s="5"/>
      <c r="Y116" s="12"/>
      <c r="Z116" s="12"/>
      <c r="AA116" s="12"/>
      <c r="AB116" s="12"/>
      <c r="AC116" s="12"/>
      <c r="AD116" s="12"/>
      <c r="AE116" s="12"/>
      <c r="AF116" s="12"/>
      <c r="AG116" s="12"/>
      <c r="AH116" s="12"/>
      <c r="AI116" s="12"/>
    </row>
    <row r="117" spans="1:35" ht="12" hidden="1" customHeight="1" x14ac:dyDescent="0.2">
      <c r="A117" s="623"/>
      <c r="B117" s="624"/>
      <c r="C117" s="478" t="s">
        <v>79</v>
      </c>
      <c r="D117" s="478"/>
      <c r="E117" s="478"/>
      <c r="F117" s="479"/>
      <c r="G117" s="480"/>
      <c r="H117" s="26">
        <v>0</v>
      </c>
      <c r="I117" s="27">
        <v>0</v>
      </c>
      <c r="J117" s="28">
        <v>0</v>
      </c>
      <c r="K117" s="27">
        <v>0</v>
      </c>
      <c r="L117" s="484"/>
      <c r="M117" s="485"/>
      <c r="N117" s="112">
        <v>0</v>
      </c>
      <c r="O117" s="33">
        <v>0</v>
      </c>
      <c r="P117" s="252">
        <v>0</v>
      </c>
      <c r="Q117" s="34">
        <v>0</v>
      </c>
      <c r="R117" s="484"/>
      <c r="S117" s="485"/>
      <c r="T117" s="236"/>
      <c r="U117" s="5"/>
      <c r="V117" s="5"/>
      <c r="W117" s="5"/>
      <c r="X117" s="5"/>
      <c r="Y117" s="12"/>
      <c r="Z117" s="12"/>
      <c r="AA117" s="12"/>
      <c r="AB117" s="12"/>
      <c r="AC117" s="12"/>
      <c r="AD117" s="12"/>
      <c r="AE117" s="12"/>
      <c r="AF117" s="12"/>
      <c r="AG117" s="12"/>
      <c r="AH117" s="12"/>
      <c r="AI117" s="12"/>
    </row>
    <row r="118" spans="1:35" ht="12" hidden="1" customHeight="1" x14ac:dyDescent="0.2">
      <c r="A118" s="623"/>
      <c r="B118" s="624"/>
      <c r="C118" s="478" t="s">
        <v>80</v>
      </c>
      <c r="D118" s="478"/>
      <c r="E118" s="478"/>
      <c r="F118" s="479"/>
      <c r="G118" s="480"/>
      <c r="H118" s="26">
        <v>1</v>
      </c>
      <c r="I118" s="29">
        <v>0</v>
      </c>
      <c r="J118" s="28">
        <v>1</v>
      </c>
      <c r="K118" s="29">
        <v>0</v>
      </c>
      <c r="L118" s="484"/>
      <c r="M118" s="485"/>
      <c r="N118" s="112">
        <v>0</v>
      </c>
      <c r="O118" s="34">
        <v>0</v>
      </c>
      <c r="P118" s="252">
        <v>0</v>
      </c>
      <c r="Q118" s="34">
        <v>0</v>
      </c>
      <c r="R118" s="484"/>
      <c r="S118" s="485"/>
      <c r="T118" s="236"/>
      <c r="U118" s="5"/>
      <c r="V118" s="5"/>
      <c r="W118" s="5"/>
      <c r="X118" s="5"/>
      <c r="Y118" s="12"/>
      <c r="Z118" s="12"/>
      <c r="AA118" s="12"/>
      <c r="AB118" s="12"/>
      <c r="AC118" s="12"/>
      <c r="AD118" s="12"/>
      <c r="AE118" s="12"/>
      <c r="AF118" s="12"/>
      <c r="AG118" s="12"/>
      <c r="AH118" s="12"/>
      <c r="AI118" s="12"/>
    </row>
    <row r="119" spans="1:35" ht="12" hidden="1" customHeight="1" x14ac:dyDescent="0.2">
      <c r="A119" s="627"/>
      <c r="B119" s="628"/>
      <c r="C119" s="488" t="s">
        <v>81</v>
      </c>
      <c r="D119" s="488"/>
      <c r="E119" s="488"/>
      <c r="F119" s="489"/>
      <c r="G119" s="490"/>
      <c r="H119" s="26">
        <v>0</v>
      </c>
      <c r="I119" s="29">
        <v>0</v>
      </c>
      <c r="J119" s="28">
        <v>0</v>
      </c>
      <c r="K119" s="29">
        <v>0</v>
      </c>
      <c r="L119" s="484"/>
      <c r="M119" s="485"/>
      <c r="N119" s="112">
        <v>0</v>
      </c>
      <c r="O119" s="34">
        <v>0</v>
      </c>
      <c r="P119" s="252">
        <v>0</v>
      </c>
      <c r="Q119" s="34">
        <v>0</v>
      </c>
      <c r="R119" s="484"/>
      <c r="S119" s="485"/>
      <c r="T119" s="236"/>
      <c r="U119" s="5"/>
      <c r="V119" s="5"/>
      <c r="W119" s="5"/>
      <c r="X119" s="5"/>
      <c r="Y119" s="12"/>
      <c r="Z119" s="12"/>
      <c r="AA119" s="12"/>
      <c r="AB119" s="12"/>
      <c r="AC119" s="12"/>
      <c r="AD119" s="12"/>
      <c r="AE119" s="12"/>
      <c r="AF119" s="12"/>
      <c r="AG119" s="12"/>
      <c r="AH119" s="12"/>
      <c r="AI119" s="12"/>
    </row>
    <row r="120" spans="1:35" ht="12" hidden="1" customHeight="1" x14ac:dyDescent="0.2">
      <c r="A120" s="621" t="s">
        <v>83</v>
      </c>
      <c r="B120" s="622"/>
      <c r="C120" s="488" t="s">
        <v>78</v>
      </c>
      <c r="D120" s="488"/>
      <c r="E120" s="488"/>
      <c r="F120" s="489"/>
      <c r="G120" s="490"/>
      <c r="H120" s="26">
        <v>10</v>
      </c>
      <c r="I120" s="29">
        <v>0</v>
      </c>
      <c r="J120" s="28">
        <v>11</v>
      </c>
      <c r="K120" s="29">
        <v>0</v>
      </c>
      <c r="L120" s="484">
        <v>0</v>
      </c>
      <c r="M120" s="485"/>
      <c r="N120" s="112">
        <v>1</v>
      </c>
      <c r="O120" s="34">
        <v>0</v>
      </c>
      <c r="P120" s="252">
        <v>0</v>
      </c>
      <c r="Q120" s="34">
        <v>0</v>
      </c>
      <c r="R120" s="484">
        <v>0</v>
      </c>
      <c r="S120" s="485"/>
      <c r="T120" s="236"/>
      <c r="U120" s="5"/>
      <c r="V120" s="5"/>
      <c r="W120" s="5"/>
      <c r="X120" s="5"/>
      <c r="Y120" s="12"/>
      <c r="Z120" s="12"/>
      <c r="AA120" s="12"/>
      <c r="AB120" s="12"/>
      <c r="AC120" s="12"/>
      <c r="AD120" s="12"/>
      <c r="AE120" s="12"/>
      <c r="AF120" s="12"/>
      <c r="AG120" s="12"/>
      <c r="AH120" s="12"/>
      <c r="AI120" s="12"/>
    </row>
    <row r="121" spans="1:35" ht="12" hidden="1" customHeight="1" x14ac:dyDescent="0.2">
      <c r="A121" s="623"/>
      <c r="B121" s="624"/>
      <c r="C121" s="478" t="s">
        <v>79</v>
      </c>
      <c r="D121" s="478"/>
      <c r="E121" s="478"/>
      <c r="F121" s="479"/>
      <c r="G121" s="480"/>
      <c r="H121" s="26">
        <v>1</v>
      </c>
      <c r="I121" s="27">
        <v>0</v>
      </c>
      <c r="J121" s="28">
        <v>1</v>
      </c>
      <c r="K121" s="27">
        <v>0</v>
      </c>
      <c r="L121" s="484"/>
      <c r="M121" s="485"/>
      <c r="N121" s="112">
        <v>0</v>
      </c>
      <c r="O121" s="33">
        <v>0</v>
      </c>
      <c r="P121" s="252">
        <v>0</v>
      </c>
      <c r="Q121" s="34">
        <v>0</v>
      </c>
      <c r="R121" s="484"/>
      <c r="S121" s="485"/>
      <c r="T121" s="236"/>
      <c r="U121" s="5"/>
      <c r="V121" s="5"/>
      <c r="W121" s="5"/>
      <c r="X121" s="5"/>
      <c r="Y121" s="12"/>
      <c r="Z121" s="12"/>
      <c r="AA121" s="12"/>
      <c r="AB121" s="12"/>
      <c r="AC121" s="12"/>
      <c r="AD121" s="12"/>
      <c r="AE121" s="12"/>
      <c r="AF121" s="12"/>
      <c r="AG121" s="12"/>
      <c r="AH121" s="12"/>
      <c r="AI121" s="12"/>
    </row>
    <row r="122" spans="1:35" ht="12" hidden="1" customHeight="1" x14ac:dyDescent="0.2">
      <c r="A122" s="627"/>
      <c r="B122" s="628"/>
      <c r="C122" s="478" t="s">
        <v>80</v>
      </c>
      <c r="D122" s="478"/>
      <c r="E122" s="478"/>
      <c r="F122" s="479"/>
      <c r="G122" s="480"/>
      <c r="H122" s="26">
        <v>2</v>
      </c>
      <c r="I122" s="29">
        <v>0</v>
      </c>
      <c r="J122" s="28">
        <v>2</v>
      </c>
      <c r="K122" s="29">
        <v>0</v>
      </c>
      <c r="L122" s="484"/>
      <c r="M122" s="485"/>
      <c r="N122" s="112">
        <v>0</v>
      </c>
      <c r="O122" s="34">
        <v>0</v>
      </c>
      <c r="P122" s="252">
        <v>0</v>
      </c>
      <c r="Q122" s="34">
        <v>0</v>
      </c>
      <c r="R122" s="484"/>
      <c r="S122" s="485"/>
      <c r="T122" s="236"/>
      <c r="U122" s="5"/>
      <c r="V122" s="5"/>
      <c r="W122" s="5"/>
      <c r="X122" s="5"/>
      <c r="Y122" s="12"/>
      <c r="Z122" s="12"/>
      <c r="AA122" s="12"/>
      <c r="AB122" s="12"/>
      <c r="AC122" s="12"/>
      <c r="AD122" s="12"/>
      <c r="AE122" s="12"/>
      <c r="AF122" s="12"/>
      <c r="AG122" s="12"/>
      <c r="AH122" s="12"/>
      <c r="AI122" s="12"/>
    </row>
    <row r="123" spans="1:35" ht="12" hidden="1" customHeight="1" x14ac:dyDescent="0.2">
      <c r="A123" s="621" t="s">
        <v>84</v>
      </c>
      <c r="B123" s="622"/>
      <c r="C123" s="488" t="s">
        <v>78</v>
      </c>
      <c r="D123" s="488"/>
      <c r="E123" s="488"/>
      <c r="F123" s="489"/>
      <c r="G123" s="490"/>
      <c r="H123" s="26">
        <v>0</v>
      </c>
      <c r="I123" s="29">
        <v>0</v>
      </c>
      <c r="J123" s="28">
        <v>0</v>
      </c>
      <c r="K123" s="29">
        <v>0</v>
      </c>
      <c r="L123" s="484">
        <v>0</v>
      </c>
      <c r="M123" s="485"/>
      <c r="N123" s="112">
        <v>0</v>
      </c>
      <c r="O123" s="34">
        <v>0</v>
      </c>
      <c r="P123" s="252">
        <v>0</v>
      </c>
      <c r="Q123" s="34">
        <v>0</v>
      </c>
      <c r="R123" s="484">
        <v>0</v>
      </c>
      <c r="S123" s="485"/>
      <c r="T123" s="236"/>
      <c r="U123" s="5"/>
      <c r="V123" s="5"/>
      <c r="W123" s="5"/>
      <c r="X123" s="5"/>
      <c r="Y123" s="12"/>
      <c r="Z123" s="12"/>
      <c r="AA123" s="12"/>
      <c r="AB123" s="12"/>
      <c r="AC123" s="12"/>
      <c r="AD123" s="12"/>
      <c r="AE123" s="12"/>
      <c r="AF123" s="12"/>
      <c r="AG123" s="12"/>
      <c r="AH123" s="12"/>
      <c r="AI123" s="12"/>
    </row>
    <row r="124" spans="1:35" ht="12" hidden="1" customHeight="1" x14ac:dyDescent="0.2">
      <c r="A124" s="623"/>
      <c r="B124" s="624"/>
      <c r="C124" s="478" t="s">
        <v>79</v>
      </c>
      <c r="D124" s="478"/>
      <c r="E124" s="478"/>
      <c r="F124" s="479"/>
      <c r="G124" s="480"/>
      <c r="H124" s="26">
        <v>0</v>
      </c>
      <c r="I124" s="27">
        <v>0</v>
      </c>
      <c r="J124" s="28">
        <v>0</v>
      </c>
      <c r="K124" s="27">
        <v>0</v>
      </c>
      <c r="L124" s="484"/>
      <c r="M124" s="485"/>
      <c r="N124" s="112">
        <v>0</v>
      </c>
      <c r="O124" s="33">
        <v>0</v>
      </c>
      <c r="P124" s="252">
        <v>0</v>
      </c>
      <c r="Q124" s="34">
        <v>0</v>
      </c>
      <c r="R124" s="484"/>
      <c r="S124" s="485"/>
      <c r="T124" s="236"/>
      <c r="U124" s="5"/>
      <c r="V124" s="5"/>
      <c r="W124" s="5"/>
      <c r="X124" s="5"/>
      <c r="Y124" s="12"/>
      <c r="Z124" s="12"/>
      <c r="AA124" s="12"/>
      <c r="AB124" s="12"/>
      <c r="AC124" s="12"/>
      <c r="AD124" s="12"/>
      <c r="AE124" s="12"/>
      <c r="AF124" s="12"/>
      <c r="AG124" s="12"/>
      <c r="AH124" s="12"/>
      <c r="AI124" s="12"/>
    </row>
    <row r="125" spans="1:35" ht="12" hidden="1" customHeight="1" x14ac:dyDescent="0.2">
      <c r="A125" s="623"/>
      <c r="B125" s="624"/>
      <c r="C125" s="478" t="s">
        <v>80</v>
      </c>
      <c r="D125" s="478"/>
      <c r="E125" s="478"/>
      <c r="F125" s="479"/>
      <c r="G125" s="480"/>
      <c r="H125" s="26">
        <v>0</v>
      </c>
      <c r="I125" s="29">
        <v>0</v>
      </c>
      <c r="J125" s="28">
        <v>0</v>
      </c>
      <c r="K125" s="29">
        <v>0</v>
      </c>
      <c r="L125" s="484"/>
      <c r="M125" s="485"/>
      <c r="N125" s="112">
        <v>0</v>
      </c>
      <c r="O125" s="34">
        <v>0</v>
      </c>
      <c r="P125" s="252">
        <v>0</v>
      </c>
      <c r="Q125" s="34">
        <v>0</v>
      </c>
      <c r="R125" s="484"/>
      <c r="S125" s="485"/>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625"/>
      <c r="B126" s="626"/>
      <c r="C126" s="481" t="s">
        <v>81</v>
      </c>
      <c r="D126" s="481"/>
      <c r="E126" s="481"/>
      <c r="F126" s="482"/>
      <c r="G126" s="483"/>
      <c r="H126" s="30">
        <v>0</v>
      </c>
      <c r="I126" s="31">
        <v>0</v>
      </c>
      <c r="J126" s="32">
        <v>0</v>
      </c>
      <c r="K126" s="31">
        <v>0</v>
      </c>
      <c r="L126" s="486"/>
      <c r="M126" s="487"/>
      <c r="N126" s="113">
        <v>0</v>
      </c>
      <c r="O126" s="35">
        <v>0</v>
      </c>
      <c r="P126" s="253">
        <v>0</v>
      </c>
      <c r="Q126" s="35">
        <v>0</v>
      </c>
      <c r="R126" s="486"/>
      <c r="S126" s="487"/>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06:B106"/>
    <mergeCell ref="C106:F106"/>
    <mergeCell ref="G106:H106"/>
    <mergeCell ref="I106:J106"/>
    <mergeCell ref="K106:L106"/>
    <mergeCell ref="M106:N106"/>
    <mergeCell ref="A105:B105"/>
    <mergeCell ref="C105:F105"/>
    <mergeCell ref="G105:H105"/>
    <mergeCell ref="I105:J105"/>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I89:J89"/>
    <mergeCell ref="K89:L89"/>
    <mergeCell ref="M89:N89"/>
    <mergeCell ref="O89:P89"/>
    <mergeCell ref="A87:B89"/>
    <mergeCell ref="C88:L88"/>
    <mergeCell ref="C89:F89"/>
    <mergeCell ref="G89:H89"/>
    <mergeCell ref="Q89:R89"/>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A79:B79"/>
    <mergeCell ref="A80:B80"/>
    <mergeCell ref="A81:B81"/>
    <mergeCell ref="A82:B82"/>
    <mergeCell ref="A83:B83"/>
    <mergeCell ref="A84:B84"/>
    <mergeCell ref="A73:B73"/>
    <mergeCell ref="A75:B75"/>
    <mergeCell ref="A76:B76"/>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31:B31"/>
    <mergeCell ref="A33:B33"/>
    <mergeCell ref="A30:B30"/>
    <mergeCell ref="A62:B62"/>
    <mergeCell ref="A65:B65"/>
    <mergeCell ref="A60:B60"/>
    <mergeCell ref="A63:B63"/>
    <mergeCell ref="A67:B67"/>
    <mergeCell ref="A66:B66"/>
    <mergeCell ref="A56:B57"/>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1:AI1"/>
    <mergeCell ref="R2:AG2"/>
    <mergeCell ref="R3:AG5"/>
    <mergeCell ref="R6:AG8"/>
    <mergeCell ref="A2:P2"/>
    <mergeCell ref="A3:P5"/>
    <mergeCell ref="A6:P8"/>
    <mergeCell ref="A9:P10"/>
    <mergeCell ref="A12:P12"/>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s>
  <conditionalFormatting sqref="R120 R112 R116 R123 L112 L116 L120 L123 AI72:AI84 T72:T84 T58:T67 T42:T53 AI42:AI53 T36:T37 AI58:AI67 T27:T34 AI27:AI34 AI36:AI37">
    <cfRule type="containsText" dxfId="89" priority="659" stopIfTrue="1" operator="containsText" text="G">
      <formula>NOT(ISERROR(SEARCH("G",L27)))</formula>
    </cfRule>
    <cfRule type="containsText" dxfId="88" priority="660" stopIfTrue="1" operator="containsText" text="A">
      <formula>NOT(ISERROR(SEARCH("A",L27)))</formula>
    </cfRule>
    <cfRule type="containsText" dxfId="87" priority="661" stopIfTrue="1" operator="containsText" text="R">
      <formula>NOT(ISERROR(SEARCH("R",L27)))</formula>
    </cfRule>
  </conditionalFormatting>
  <conditionalFormatting sqref="R112 R116 R120 R123 L112 L116 L120 L123">
    <cfRule type="containsText" dxfId="86" priority="658" stopIfTrue="1" operator="containsText" text="No Service">
      <formula>NOT(ISERROR(SEARCH("No Service",L112)))</formula>
    </cfRule>
  </conditionalFormatting>
  <conditionalFormatting sqref="T58">
    <cfRule type="containsText" dxfId="85" priority="212"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J134"/>
  <sheetViews>
    <sheetView showGridLines="0" showRowColHeaders="0" topLeftCell="A16" zoomScaleNormal="100" workbookViewId="0">
      <selection activeCell="I143" sqref="I143"/>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491" t="s">
        <v>69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3"/>
    </row>
    <row r="2" spans="1:35" ht="12.75" customHeight="1" thickBot="1" x14ac:dyDescent="0.25">
      <c r="A2" s="532" t="s">
        <v>58</v>
      </c>
      <c r="B2" s="533"/>
      <c r="C2" s="533"/>
      <c r="D2" s="533"/>
      <c r="E2" s="533"/>
      <c r="F2" s="533"/>
      <c r="G2" s="533"/>
      <c r="H2" s="533"/>
      <c r="I2" s="533"/>
      <c r="J2" s="533"/>
      <c r="K2" s="533"/>
      <c r="L2" s="533"/>
      <c r="M2" s="533"/>
      <c r="N2" s="533"/>
      <c r="O2" s="533"/>
      <c r="P2" s="534"/>
      <c r="Q2" s="50"/>
      <c r="R2" s="510" t="s">
        <v>31</v>
      </c>
      <c r="S2" s="511"/>
      <c r="T2" s="511"/>
      <c r="U2" s="511"/>
      <c r="V2" s="511"/>
      <c r="W2" s="511"/>
      <c r="X2" s="511"/>
      <c r="Y2" s="511"/>
      <c r="Z2" s="511"/>
      <c r="AA2" s="511"/>
      <c r="AB2" s="511"/>
      <c r="AC2" s="511"/>
      <c r="AD2" s="511"/>
      <c r="AE2" s="511"/>
      <c r="AF2" s="511"/>
      <c r="AG2" s="512"/>
      <c r="AH2" s="257"/>
      <c r="AI2" s="50"/>
    </row>
    <row r="3" spans="1:35" ht="12" customHeight="1" x14ac:dyDescent="0.2">
      <c r="A3" s="371" t="s">
        <v>32</v>
      </c>
      <c r="B3" s="372"/>
      <c r="C3" s="372"/>
      <c r="D3" s="372"/>
      <c r="E3" s="372"/>
      <c r="F3" s="372"/>
      <c r="G3" s="372"/>
      <c r="H3" s="372"/>
      <c r="I3" s="372"/>
      <c r="J3" s="372"/>
      <c r="K3" s="372"/>
      <c r="L3" s="372"/>
      <c r="M3" s="372"/>
      <c r="N3" s="372"/>
      <c r="O3" s="372"/>
      <c r="P3" s="373"/>
      <c r="Q3" s="242"/>
      <c r="R3" s="371" t="s">
        <v>35</v>
      </c>
      <c r="S3" s="372"/>
      <c r="T3" s="372"/>
      <c r="U3" s="372"/>
      <c r="V3" s="372"/>
      <c r="W3" s="372"/>
      <c r="X3" s="372"/>
      <c r="Y3" s="372"/>
      <c r="Z3" s="372"/>
      <c r="AA3" s="372"/>
      <c r="AB3" s="372"/>
      <c r="AC3" s="372"/>
      <c r="AD3" s="372"/>
      <c r="AE3" s="372"/>
      <c r="AF3" s="372"/>
      <c r="AG3" s="373"/>
      <c r="AH3" s="237"/>
      <c r="AI3" s="2"/>
    </row>
    <row r="4" spans="1:35" ht="12" customHeight="1" x14ac:dyDescent="0.2">
      <c r="A4" s="513"/>
      <c r="B4" s="514"/>
      <c r="C4" s="514"/>
      <c r="D4" s="514"/>
      <c r="E4" s="514"/>
      <c r="F4" s="514"/>
      <c r="G4" s="514"/>
      <c r="H4" s="514"/>
      <c r="I4" s="514"/>
      <c r="J4" s="514"/>
      <c r="K4" s="514"/>
      <c r="L4" s="514"/>
      <c r="M4" s="514"/>
      <c r="N4" s="514"/>
      <c r="O4" s="514"/>
      <c r="P4" s="515"/>
      <c r="Q4" s="242"/>
      <c r="R4" s="513"/>
      <c r="S4" s="514"/>
      <c r="T4" s="514"/>
      <c r="U4" s="514"/>
      <c r="V4" s="514"/>
      <c r="W4" s="514"/>
      <c r="X4" s="514"/>
      <c r="Y4" s="514"/>
      <c r="Z4" s="514"/>
      <c r="AA4" s="514"/>
      <c r="AB4" s="514"/>
      <c r="AC4" s="514"/>
      <c r="AD4" s="514"/>
      <c r="AE4" s="514"/>
      <c r="AF4" s="514"/>
      <c r="AG4" s="515"/>
      <c r="AH4" s="237"/>
      <c r="AI4" s="2"/>
    </row>
    <row r="5" spans="1:35" ht="16.5" customHeight="1" thickBot="1" x14ac:dyDescent="0.25">
      <c r="A5" s="374"/>
      <c r="B5" s="375"/>
      <c r="C5" s="375"/>
      <c r="D5" s="375"/>
      <c r="E5" s="375"/>
      <c r="F5" s="375"/>
      <c r="G5" s="375"/>
      <c r="H5" s="375"/>
      <c r="I5" s="375"/>
      <c r="J5" s="375"/>
      <c r="K5" s="375"/>
      <c r="L5" s="375"/>
      <c r="M5" s="375"/>
      <c r="N5" s="375"/>
      <c r="O5" s="375"/>
      <c r="P5" s="376"/>
      <c r="Q5" s="242"/>
      <c r="R5" s="374"/>
      <c r="S5" s="375"/>
      <c r="T5" s="375"/>
      <c r="U5" s="375"/>
      <c r="V5" s="375"/>
      <c r="W5" s="375"/>
      <c r="X5" s="375"/>
      <c r="Y5" s="375"/>
      <c r="Z5" s="375"/>
      <c r="AA5" s="375"/>
      <c r="AB5" s="375"/>
      <c r="AC5" s="375"/>
      <c r="AD5" s="375"/>
      <c r="AE5" s="375"/>
      <c r="AF5" s="375"/>
      <c r="AG5" s="376"/>
      <c r="AH5" s="237"/>
      <c r="AI5" s="2"/>
    </row>
    <row r="6" spans="1:35" ht="12" customHeight="1" x14ac:dyDescent="0.2">
      <c r="A6" s="377" t="s">
        <v>33</v>
      </c>
      <c r="B6" s="378"/>
      <c r="C6" s="378"/>
      <c r="D6" s="378"/>
      <c r="E6" s="378"/>
      <c r="F6" s="378"/>
      <c r="G6" s="378"/>
      <c r="H6" s="378"/>
      <c r="I6" s="378"/>
      <c r="J6" s="378"/>
      <c r="K6" s="378"/>
      <c r="L6" s="378"/>
      <c r="M6" s="378"/>
      <c r="N6" s="378"/>
      <c r="O6" s="378"/>
      <c r="P6" s="379"/>
      <c r="Q6" s="242"/>
      <c r="R6" s="377" t="s">
        <v>36</v>
      </c>
      <c r="S6" s="378"/>
      <c r="T6" s="378"/>
      <c r="U6" s="378"/>
      <c r="V6" s="378"/>
      <c r="W6" s="378"/>
      <c r="X6" s="378"/>
      <c r="Y6" s="378"/>
      <c r="Z6" s="378"/>
      <c r="AA6" s="378"/>
      <c r="AB6" s="378"/>
      <c r="AC6" s="378"/>
      <c r="AD6" s="378"/>
      <c r="AE6" s="378"/>
      <c r="AF6" s="378"/>
      <c r="AG6" s="379"/>
      <c r="AH6" s="237"/>
      <c r="AI6" s="2"/>
    </row>
    <row r="7" spans="1:35" ht="12" customHeight="1" x14ac:dyDescent="0.2">
      <c r="A7" s="380"/>
      <c r="B7" s="381"/>
      <c r="C7" s="381"/>
      <c r="D7" s="381"/>
      <c r="E7" s="381"/>
      <c r="F7" s="381"/>
      <c r="G7" s="381"/>
      <c r="H7" s="381"/>
      <c r="I7" s="381"/>
      <c r="J7" s="381"/>
      <c r="K7" s="381"/>
      <c r="L7" s="381"/>
      <c r="M7" s="381"/>
      <c r="N7" s="381"/>
      <c r="O7" s="381"/>
      <c r="P7" s="382"/>
      <c r="Q7" s="242"/>
      <c r="R7" s="380"/>
      <c r="S7" s="381"/>
      <c r="T7" s="381"/>
      <c r="U7" s="381"/>
      <c r="V7" s="381"/>
      <c r="W7" s="381"/>
      <c r="X7" s="381"/>
      <c r="Y7" s="381"/>
      <c r="Z7" s="381"/>
      <c r="AA7" s="381"/>
      <c r="AB7" s="381"/>
      <c r="AC7" s="381"/>
      <c r="AD7" s="381"/>
      <c r="AE7" s="381"/>
      <c r="AF7" s="381"/>
      <c r="AG7" s="382"/>
      <c r="AH7" s="237"/>
      <c r="AI7" s="2"/>
    </row>
    <row r="8" spans="1:35" ht="18.75" customHeight="1" thickBot="1" x14ac:dyDescent="0.25">
      <c r="A8" s="383"/>
      <c r="B8" s="384"/>
      <c r="C8" s="384"/>
      <c r="D8" s="384"/>
      <c r="E8" s="384"/>
      <c r="F8" s="384"/>
      <c r="G8" s="384"/>
      <c r="H8" s="384"/>
      <c r="I8" s="384"/>
      <c r="J8" s="384"/>
      <c r="K8" s="384"/>
      <c r="L8" s="384"/>
      <c r="M8" s="384"/>
      <c r="N8" s="384"/>
      <c r="O8" s="384"/>
      <c r="P8" s="385"/>
      <c r="Q8" s="242"/>
      <c r="R8" s="383"/>
      <c r="S8" s="384"/>
      <c r="T8" s="384"/>
      <c r="U8" s="384"/>
      <c r="V8" s="384"/>
      <c r="W8" s="384"/>
      <c r="X8" s="384"/>
      <c r="Y8" s="384"/>
      <c r="Z8" s="384"/>
      <c r="AA8" s="384"/>
      <c r="AB8" s="384"/>
      <c r="AC8" s="384"/>
      <c r="AD8" s="384"/>
      <c r="AE8" s="384"/>
      <c r="AF8" s="384"/>
      <c r="AG8" s="385"/>
      <c r="AH8" s="237"/>
      <c r="AI8" s="2"/>
    </row>
    <row r="9" spans="1:35" ht="12" customHeight="1" x14ac:dyDescent="0.2">
      <c r="A9" s="386" t="s">
        <v>34</v>
      </c>
      <c r="B9" s="387"/>
      <c r="C9" s="387"/>
      <c r="D9" s="387"/>
      <c r="E9" s="387"/>
      <c r="F9" s="387"/>
      <c r="G9" s="387"/>
      <c r="H9" s="387"/>
      <c r="I9" s="387"/>
      <c r="J9" s="387"/>
      <c r="K9" s="387"/>
      <c r="L9" s="387"/>
      <c r="M9" s="387"/>
      <c r="N9" s="387"/>
      <c r="O9" s="387"/>
      <c r="P9" s="388"/>
      <c r="Q9" s="242"/>
      <c r="R9" s="386" t="s">
        <v>29</v>
      </c>
      <c r="S9" s="387"/>
      <c r="T9" s="387"/>
      <c r="U9" s="387"/>
      <c r="V9" s="387"/>
      <c r="W9" s="387"/>
      <c r="X9" s="387"/>
      <c r="Y9" s="387"/>
      <c r="Z9" s="387"/>
      <c r="AA9" s="387"/>
      <c r="AB9" s="387"/>
      <c r="AC9" s="387"/>
      <c r="AD9" s="387"/>
      <c r="AE9" s="387"/>
      <c r="AF9" s="387"/>
      <c r="AG9" s="388"/>
      <c r="AH9" s="237"/>
      <c r="AI9" s="12"/>
    </row>
    <row r="10" spans="1:35" ht="15.75" customHeight="1" thickBot="1" x14ac:dyDescent="0.25">
      <c r="A10" s="389"/>
      <c r="B10" s="390"/>
      <c r="C10" s="390"/>
      <c r="D10" s="390"/>
      <c r="E10" s="390"/>
      <c r="F10" s="390"/>
      <c r="G10" s="390"/>
      <c r="H10" s="390"/>
      <c r="I10" s="390"/>
      <c r="J10" s="390"/>
      <c r="K10" s="390"/>
      <c r="L10" s="390"/>
      <c r="M10" s="390"/>
      <c r="N10" s="390"/>
      <c r="O10" s="390"/>
      <c r="P10" s="391"/>
      <c r="Q10" s="242"/>
      <c r="R10" s="389"/>
      <c r="S10" s="390"/>
      <c r="T10" s="390"/>
      <c r="U10" s="390"/>
      <c r="V10" s="390"/>
      <c r="W10" s="390"/>
      <c r="X10" s="390"/>
      <c r="Y10" s="390"/>
      <c r="Z10" s="390"/>
      <c r="AA10" s="390"/>
      <c r="AB10" s="390"/>
      <c r="AC10" s="390"/>
      <c r="AD10" s="390"/>
      <c r="AE10" s="390"/>
      <c r="AF10" s="390"/>
      <c r="AG10" s="391"/>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368" t="s">
        <v>59</v>
      </c>
      <c r="B12" s="369"/>
      <c r="C12" s="369"/>
      <c r="D12" s="369"/>
      <c r="E12" s="369"/>
      <c r="F12" s="369"/>
      <c r="G12" s="369"/>
      <c r="H12" s="369"/>
      <c r="I12" s="369"/>
      <c r="J12" s="369"/>
      <c r="K12" s="369"/>
      <c r="L12" s="369"/>
      <c r="M12" s="369"/>
      <c r="N12" s="369"/>
      <c r="O12" s="369"/>
      <c r="P12" s="370"/>
      <c r="Q12" s="50"/>
      <c r="R12" s="516" t="s">
        <v>30</v>
      </c>
      <c r="S12" s="517"/>
      <c r="T12" s="517"/>
      <c r="U12" s="517"/>
      <c r="V12" s="517"/>
      <c r="W12" s="517"/>
      <c r="X12" s="517"/>
      <c r="Y12" s="517"/>
      <c r="Z12" s="517"/>
      <c r="AA12" s="517"/>
      <c r="AB12" s="517"/>
      <c r="AC12" s="517"/>
      <c r="AD12" s="517"/>
      <c r="AE12" s="517"/>
      <c r="AF12" s="517"/>
      <c r="AG12" s="518"/>
      <c r="AH12" s="238"/>
      <c r="AI12" s="12"/>
    </row>
    <row r="13" spans="1:35" ht="12" customHeight="1" x14ac:dyDescent="0.2">
      <c r="A13" s="371" t="s">
        <v>47</v>
      </c>
      <c r="B13" s="372"/>
      <c r="C13" s="372"/>
      <c r="D13" s="372"/>
      <c r="E13" s="372"/>
      <c r="F13" s="372"/>
      <c r="G13" s="372"/>
      <c r="H13" s="372"/>
      <c r="I13" s="372"/>
      <c r="J13" s="372"/>
      <c r="K13" s="372"/>
      <c r="L13" s="372"/>
      <c r="M13" s="372"/>
      <c r="N13" s="372"/>
      <c r="O13" s="372"/>
      <c r="P13" s="373"/>
      <c r="Q13" s="242"/>
      <c r="R13" s="371" t="s">
        <v>49</v>
      </c>
      <c r="S13" s="372"/>
      <c r="T13" s="372"/>
      <c r="U13" s="372"/>
      <c r="V13" s="372"/>
      <c r="W13" s="372"/>
      <c r="X13" s="372"/>
      <c r="Y13" s="372"/>
      <c r="Z13" s="372"/>
      <c r="AA13" s="372"/>
      <c r="AB13" s="372"/>
      <c r="AC13" s="372"/>
      <c r="AD13" s="372"/>
      <c r="AE13" s="372"/>
      <c r="AF13" s="372"/>
      <c r="AG13" s="373"/>
      <c r="AH13" s="237"/>
      <c r="AI13" s="12"/>
    </row>
    <row r="14" spans="1:35" ht="14.25" customHeight="1" thickBot="1" x14ac:dyDescent="0.25">
      <c r="A14" s="374"/>
      <c r="B14" s="375"/>
      <c r="C14" s="375"/>
      <c r="D14" s="375"/>
      <c r="E14" s="375"/>
      <c r="F14" s="375"/>
      <c r="G14" s="375"/>
      <c r="H14" s="375"/>
      <c r="I14" s="375"/>
      <c r="J14" s="375"/>
      <c r="K14" s="375"/>
      <c r="L14" s="375"/>
      <c r="M14" s="375"/>
      <c r="N14" s="375"/>
      <c r="O14" s="375"/>
      <c r="P14" s="376"/>
      <c r="Q14" s="242"/>
      <c r="R14" s="513"/>
      <c r="S14" s="514"/>
      <c r="T14" s="514"/>
      <c r="U14" s="514"/>
      <c r="V14" s="514"/>
      <c r="W14" s="514"/>
      <c r="X14" s="514"/>
      <c r="Y14" s="514"/>
      <c r="Z14" s="514"/>
      <c r="AA14" s="514"/>
      <c r="AB14" s="514"/>
      <c r="AC14" s="514"/>
      <c r="AD14" s="514"/>
      <c r="AE14" s="514"/>
      <c r="AF14" s="514"/>
      <c r="AG14" s="515"/>
      <c r="AH14" s="237"/>
      <c r="AI14" s="12"/>
    </row>
    <row r="15" spans="1:35" ht="12" customHeight="1" x14ac:dyDescent="0.2">
      <c r="A15" s="377" t="s">
        <v>48</v>
      </c>
      <c r="B15" s="378"/>
      <c r="C15" s="378"/>
      <c r="D15" s="378"/>
      <c r="E15" s="378"/>
      <c r="F15" s="378"/>
      <c r="G15" s="378"/>
      <c r="H15" s="378"/>
      <c r="I15" s="378"/>
      <c r="J15" s="378"/>
      <c r="K15" s="378"/>
      <c r="L15" s="378"/>
      <c r="M15" s="378"/>
      <c r="N15" s="378"/>
      <c r="O15" s="378"/>
      <c r="P15" s="379"/>
      <c r="Q15" s="242"/>
      <c r="R15" s="377" t="s">
        <v>50</v>
      </c>
      <c r="S15" s="378"/>
      <c r="T15" s="378"/>
      <c r="U15" s="378"/>
      <c r="V15" s="378"/>
      <c r="W15" s="378"/>
      <c r="X15" s="378"/>
      <c r="Y15" s="378"/>
      <c r="Z15" s="378"/>
      <c r="AA15" s="378"/>
      <c r="AB15" s="378"/>
      <c r="AC15" s="378"/>
      <c r="AD15" s="378"/>
      <c r="AE15" s="378"/>
      <c r="AF15" s="378"/>
      <c r="AG15" s="379"/>
      <c r="AH15" s="237"/>
      <c r="AI15" s="12"/>
    </row>
    <row r="16" spans="1:35" ht="12" customHeight="1" x14ac:dyDescent="0.2">
      <c r="A16" s="380"/>
      <c r="B16" s="381"/>
      <c r="C16" s="381"/>
      <c r="D16" s="381"/>
      <c r="E16" s="381"/>
      <c r="F16" s="381"/>
      <c r="G16" s="381"/>
      <c r="H16" s="381"/>
      <c r="I16" s="381"/>
      <c r="J16" s="381"/>
      <c r="K16" s="381"/>
      <c r="L16" s="381"/>
      <c r="M16" s="381"/>
      <c r="N16" s="381"/>
      <c r="O16" s="381"/>
      <c r="P16" s="382"/>
      <c r="Q16" s="242"/>
      <c r="R16" s="380"/>
      <c r="S16" s="381"/>
      <c r="T16" s="381"/>
      <c r="U16" s="381"/>
      <c r="V16" s="381"/>
      <c r="W16" s="381"/>
      <c r="X16" s="381"/>
      <c r="Y16" s="381"/>
      <c r="Z16" s="381"/>
      <c r="AA16" s="381"/>
      <c r="AB16" s="381"/>
      <c r="AC16" s="381"/>
      <c r="AD16" s="381"/>
      <c r="AE16" s="381"/>
      <c r="AF16" s="381"/>
      <c r="AG16" s="382"/>
      <c r="AH16" s="237"/>
      <c r="AI16" s="12"/>
    </row>
    <row r="17" spans="1:35" ht="16.5" customHeight="1" thickBot="1" x14ac:dyDescent="0.25">
      <c r="A17" s="383"/>
      <c r="B17" s="384"/>
      <c r="C17" s="384"/>
      <c r="D17" s="384"/>
      <c r="E17" s="384"/>
      <c r="F17" s="384"/>
      <c r="G17" s="384"/>
      <c r="H17" s="384"/>
      <c r="I17" s="384"/>
      <c r="J17" s="384"/>
      <c r="K17" s="384"/>
      <c r="L17" s="384"/>
      <c r="M17" s="384"/>
      <c r="N17" s="384"/>
      <c r="O17" s="384"/>
      <c r="P17" s="385"/>
      <c r="Q17" s="242"/>
      <c r="R17" s="383"/>
      <c r="S17" s="384"/>
      <c r="T17" s="384"/>
      <c r="U17" s="384"/>
      <c r="V17" s="384"/>
      <c r="W17" s="384"/>
      <c r="X17" s="384"/>
      <c r="Y17" s="384"/>
      <c r="Z17" s="384"/>
      <c r="AA17" s="384"/>
      <c r="AB17" s="384"/>
      <c r="AC17" s="384"/>
      <c r="AD17" s="384"/>
      <c r="AE17" s="384"/>
      <c r="AF17" s="384"/>
      <c r="AG17" s="385"/>
      <c r="AH17" s="237"/>
      <c r="AI17" s="12"/>
    </row>
    <row r="18" spans="1:35" ht="12" customHeight="1" x14ac:dyDescent="0.2">
      <c r="A18" s="386" t="s">
        <v>57</v>
      </c>
      <c r="B18" s="387"/>
      <c r="C18" s="387"/>
      <c r="D18" s="387"/>
      <c r="E18" s="387"/>
      <c r="F18" s="387"/>
      <c r="G18" s="387"/>
      <c r="H18" s="387"/>
      <c r="I18" s="387"/>
      <c r="J18" s="387"/>
      <c r="K18" s="387"/>
      <c r="L18" s="387"/>
      <c r="M18" s="387"/>
      <c r="N18" s="387"/>
      <c r="O18" s="387"/>
      <c r="P18" s="388"/>
      <c r="Q18" s="242"/>
      <c r="R18" s="386" t="s">
        <v>51</v>
      </c>
      <c r="S18" s="387"/>
      <c r="T18" s="387"/>
      <c r="U18" s="387"/>
      <c r="V18" s="387"/>
      <c r="W18" s="387"/>
      <c r="X18" s="387"/>
      <c r="Y18" s="387"/>
      <c r="Z18" s="387"/>
      <c r="AA18" s="387"/>
      <c r="AB18" s="387"/>
      <c r="AC18" s="387"/>
      <c r="AD18" s="387"/>
      <c r="AE18" s="387"/>
      <c r="AF18" s="387"/>
      <c r="AG18" s="388"/>
      <c r="AH18" s="237"/>
      <c r="AI18" s="12"/>
    </row>
    <row r="19" spans="1:35" ht="13.5" thickBot="1" x14ac:dyDescent="0.25">
      <c r="A19" s="389"/>
      <c r="B19" s="390"/>
      <c r="C19" s="390"/>
      <c r="D19" s="390"/>
      <c r="E19" s="390"/>
      <c r="F19" s="390"/>
      <c r="G19" s="390"/>
      <c r="H19" s="390"/>
      <c r="I19" s="390"/>
      <c r="J19" s="390"/>
      <c r="K19" s="390"/>
      <c r="L19" s="390"/>
      <c r="M19" s="390"/>
      <c r="N19" s="390"/>
      <c r="O19" s="390"/>
      <c r="P19" s="391"/>
      <c r="Q19" s="242"/>
      <c r="R19" s="389"/>
      <c r="S19" s="390"/>
      <c r="T19" s="390"/>
      <c r="U19" s="390"/>
      <c r="V19" s="390"/>
      <c r="W19" s="390"/>
      <c r="X19" s="390"/>
      <c r="Y19" s="390"/>
      <c r="Z19" s="390"/>
      <c r="AA19" s="390"/>
      <c r="AB19" s="390"/>
      <c r="AC19" s="390"/>
      <c r="AD19" s="390"/>
      <c r="AE19" s="390"/>
      <c r="AF19" s="390"/>
      <c r="AG19" s="391"/>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392" t="s">
        <v>95</v>
      </c>
      <c r="O21" s="393"/>
      <c r="P21" s="393"/>
      <c r="Q21" s="393"/>
      <c r="R21" s="393"/>
      <c r="S21" s="394"/>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29" t="s">
        <v>96</v>
      </c>
      <c r="P22" s="530"/>
      <c r="Q22" s="530"/>
      <c r="R22" s="530"/>
      <c r="S22" s="53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467" t="s">
        <v>128</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9"/>
    </row>
    <row r="25" spans="1:35" ht="15.75" customHeight="1" thickBot="1" x14ac:dyDescent="0.25">
      <c r="A25" s="540" t="s">
        <v>0</v>
      </c>
      <c r="B25" s="541"/>
      <c r="C25" s="494" t="s">
        <v>60</v>
      </c>
      <c r="D25" s="495"/>
      <c r="E25" s="496"/>
      <c r="F25" s="496"/>
      <c r="G25" s="496"/>
      <c r="H25" s="496"/>
      <c r="I25" s="496"/>
      <c r="J25" s="496"/>
      <c r="K25" s="496"/>
      <c r="L25" s="496"/>
      <c r="M25" s="496"/>
      <c r="N25" s="496"/>
      <c r="O25" s="496"/>
      <c r="P25" s="496"/>
      <c r="Q25" s="496"/>
      <c r="R25" s="496"/>
      <c r="S25" s="496"/>
      <c r="T25" s="497"/>
      <c r="U25" s="498" t="s">
        <v>61</v>
      </c>
      <c r="V25" s="499"/>
      <c r="W25" s="499"/>
      <c r="X25" s="499"/>
      <c r="Y25" s="499"/>
      <c r="Z25" s="499"/>
      <c r="AA25" s="499"/>
      <c r="AB25" s="499"/>
      <c r="AC25" s="499"/>
      <c r="AD25" s="499"/>
      <c r="AE25" s="499"/>
      <c r="AF25" s="499"/>
      <c r="AG25" s="499"/>
      <c r="AH25" s="499"/>
      <c r="AI25" s="500"/>
    </row>
    <row r="26" spans="1:35" ht="69" customHeight="1" thickBot="1" x14ac:dyDescent="0.25">
      <c r="A26" s="542"/>
      <c r="B26" s="54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544" t="s">
        <v>1</v>
      </c>
      <c r="B27" s="545"/>
      <c r="C27" s="216">
        <v>1</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L</v>
      </c>
      <c r="R27" s="69" t="str">
        <f t="shared" ref="R27:R53" si="0">IF(J27="","",IF(J27&gt;=23,"J",IF(J27&lt;23,"L")))</f>
        <v>J</v>
      </c>
      <c r="S27" s="69" t="str">
        <f t="shared" ref="S27:S37" si="1">IF(J27="","",IF(J27&gt;=I27-8,"J",IF(J27&lt;I27-8,"L")))</f>
        <v>J</v>
      </c>
      <c r="T27" s="15" t="s">
        <v>136</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136</v>
      </c>
    </row>
    <row r="28" spans="1:35" ht="12" customHeight="1" x14ac:dyDescent="0.2">
      <c r="A28" s="519" t="s">
        <v>2</v>
      </c>
      <c r="B28" s="520"/>
      <c r="C28" s="217">
        <v>1</v>
      </c>
      <c r="D28" s="319">
        <v>0</v>
      </c>
      <c r="E28" s="14">
        <v>3</v>
      </c>
      <c r="F28" s="71">
        <v>2</v>
      </c>
      <c r="G28" s="16">
        <v>2</v>
      </c>
      <c r="H28" s="325">
        <v>2</v>
      </c>
      <c r="I28" s="81">
        <v>34.5</v>
      </c>
      <c r="J28" s="56">
        <v>23</v>
      </c>
      <c r="K28" s="57">
        <v>23</v>
      </c>
      <c r="L28" s="121">
        <v>23</v>
      </c>
      <c r="M28" s="150">
        <v>5</v>
      </c>
      <c r="N28" s="37">
        <v>7.5</v>
      </c>
      <c r="O28" s="36">
        <v>3</v>
      </c>
      <c r="P28" s="151">
        <v>3.75</v>
      </c>
      <c r="Q28" s="165" t="str">
        <f t="shared" ref="Q28:Q53" si="4">IF(D28="","",IF(D28&gt;=C28,"J",IF(D28&lt;C28,"L")))</f>
        <v>L</v>
      </c>
      <c r="R28" s="69" t="str">
        <f t="shared" si="0"/>
        <v>J</v>
      </c>
      <c r="S28" s="69" t="str">
        <f t="shared" si="1"/>
        <v>L</v>
      </c>
      <c r="T28" s="15" t="s">
        <v>137</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136</v>
      </c>
    </row>
    <row r="29" spans="1:35" ht="12" customHeight="1" x14ac:dyDescent="0.2">
      <c r="A29" s="519" t="s">
        <v>3</v>
      </c>
      <c r="B29" s="520"/>
      <c r="C29" s="217">
        <v>1</v>
      </c>
      <c r="D29" s="319">
        <v>1</v>
      </c>
      <c r="E29" s="14">
        <v>3</v>
      </c>
      <c r="F29" s="71">
        <v>2</v>
      </c>
      <c r="G29" s="16">
        <v>2</v>
      </c>
      <c r="H29" s="325">
        <v>2</v>
      </c>
      <c r="I29" s="81">
        <v>34.5</v>
      </c>
      <c r="J29" s="56">
        <v>23</v>
      </c>
      <c r="K29" s="57">
        <v>23</v>
      </c>
      <c r="L29" s="121">
        <v>23</v>
      </c>
      <c r="M29" s="150">
        <v>5</v>
      </c>
      <c r="N29" s="37">
        <v>7.5</v>
      </c>
      <c r="O29" s="36">
        <v>3</v>
      </c>
      <c r="P29" s="151">
        <v>3.75</v>
      </c>
      <c r="Q29" s="165" t="str">
        <f t="shared" si="4"/>
        <v>J</v>
      </c>
      <c r="R29" s="69" t="str">
        <f t="shared" si="0"/>
        <v>J</v>
      </c>
      <c r="S29" s="69" t="str">
        <f t="shared" si="1"/>
        <v>L</v>
      </c>
      <c r="T29" s="15" t="s">
        <v>137</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136</v>
      </c>
    </row>
    <row r="30" spans="1:35" ht="12" customHeight="1" x14ac:dyDescent="0.2">
      <c r="A30" s="519" t="s">
        <v>119</v>
      </c>
      <c r="B30" s="520"/>
      <c r="C30" s="217">
        <v>1</v>
      </c>
      <c r="D30" s="319">
        <v>0</v>
      </c>
      <c r="E30" s="14">
        <v>7</v>
      </c>
      <c r="F30" s="71">
        <v>4</v>
      </c>
      <c r="G30" s="16">
        <v>7</v>
      </c>
      <c r="H30" s="325">
        <v>7</v>
      </c>
      <c r="I30" s="81">
        <v>80.5</v>
      </c>
      <c r="J30" s="56">
        <v>46</v>
      </c>
      <c r="K30" s="57">
        <v>80.5</v>
      </c>
      <c r="L30" s="121">
        <v>80.5</v>
      </c>
      <c r="M30" s="150">
        <v>5.1428571428571432</v>
      </c>
      <c r="N30" s="37">
        <v>9</v>
      </c>
      <c r="O30" s="36">
        <v>2.5714285714285716</v>
      </c>
      <c r="P30" s="151">
        <v>3.2727272727272729</v>
      </c>
      <c r="Q30" s="165" t="str">
        <f t="shared" si="4"/>
        <v>L</v>
      </c>
      <c r="R30" s="69" t="str">
        <f t="shared" si="0"/>
        <v>J</v>
      </c>
      <c r="S30" s="69" t="str">
        <f t="shared" si="1"/>
        <v>L</v>
      </c>
      <c r="T30" s="15" t="s">
        <v>137</v>
      </c>
      <c r="U30" s="14">
        <v>7</v>
      </c>
      <c r="V30" s="71">
        <v>7</v>
      </c>
      <c r="W30" s="16">
        <v>3</v>
      </c>
      <c r="X30" s="186">
        <v>5</v>
      </c>
      <c r="Y30" s="81">
        <v>80.5</v>
      </c>
      <c r="Z30" s="56">
        <v>80.5</v>
      </c>
      <c r="AA30" s="17">
        <v>34.5</v>
      </c>
      <c r="AB30" s="129">
        <v>57.5</v>
      </c>
      <c r="AC30" s="119">
        <v>5.1428571428571432</v>
      </c>
      <c r="AD30" s="37">
        <v>5.1428571428571432</v>
      </c>
      <c r="AE30" s="36">
        <v>3.6</v>
      </c>
      <c r="AF30" s="124">
        <v>3</v>
      </c>
      <c r="AG30" s="126" t="str">
        <f t="shared" si="2"/>
        <v>J</v>
      </c>
      <c r="AH30" s="69" t="str">
        <f t="shared" si="3"/>
        <v>J</v>
      </c>
      <c r="AI30" s="15" t="s">
        <v>136</v>
      </c>
    </row>
    <row r="31" spans="1:35" ht="12" customHeight="1" x14ac:dyDescent="0.2">
      <c r="A31" s="519" t="s">
        <v>121</v>
      </c>
      <c r="B31" s="520"/>
      <c r="C31" s="217">
        <v>1</v>
      </c>
      <c r="D31" s="319">
        <v>1</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136</v>
      </c>
      <c r="U31" s="14">
        <v>5</v>
      </c>
      <c r="V31" s="71">
        <v>4</v>
      </c>
      <c r="W31" s="16">
        <v>1</v>
      </c>
      <c r="X31" s="186">
        <v>2</v>
      </c>
      <c r="Y31" s="81">
        <v>57.5</v>
      </c>
      <c r="Z31" s="56">
        <v>46</v>
      </c>
      <c r="AA31" s="17">
        <v>11.5</v>
      </c>
      <c r="AB31" s="129">
        <v>23</v>
      </c>
      <c r="AC31" s="119">
        <v>4.8</v>
      </c>
      <c r="AD31" s="37">
        <v>6</v>
      </c>
      <c r="AE31" s="36">
        <v>4</v>
      </c>
      <c r="AF31" s="124">
        <v>4</v>
      </c>
      <c r="AG31" s="126" t="str">
        <f t="shared" si="2"/>
        <v>J</v>
      </c>
      <c r="AH31" s="69" t="str">
        <f t="shared" si="3"/>
        <v>L</v>
      </c>
      <c r="AI31" s="15" t="s">
        <v>137</v>
      </c>
    </row>
    <row r="32" spans="1:35" ht="12" customHeight="1" x14ac:dyDescent="0.2">
      <c r="A32" s="525" t="s">
        <v>129</v>
      </c>
      <c r="B32" s="526"/>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136</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519" t="s">
        <v>5</v>
      </c>
      <c r="B33" s="520"/>
      <c r="C33" s="217">
        <v>1</v>
      </c>
      <c r="D33" s="319">
        <v>0</v>
      </c>
      <c r="E33" s="14">
        <v>6</v>
      </c>
      <c r="F33" s="71">
        <v>4</v>
      </c>
      <c r="G33" s="16">
        <v>2</v>
      </c>
      <c r="H33" s="325">
        <v>2</v>
      </c>
      <c r="I33" s="81">
        <v>69</v>
      </c>
      <c r="J33" s="56">
        <v>46</v>
      </c>
      <c r="K33" s="57">
        <v>23</v>
      </c>
      <c r="L33" s="121">
        <v>23</v>
      </c>
      <c r="M33" s="263" t="s">
        <v>120</v>
      </c>
      <c r="N33" s="264" t="s">
        <v>120</v>
      </c>
      <c r="O33" s="264" t="s">
        <v>120</v>
      </c>
      <c r="P33" s="266" t="s">
        <v>120</v>
      </c>
      <c r="Q33" s="165" t="str">
        <f t="shared" si="4"/>
        <v>L</v>
      </c>
      <c r="R33" s="69" t="str">
        <f t="shared" si="0"/>
        <v>J</v>
      </c>
      <c r="S33" s="69" t="str">
        <f t="shared" si="1"/>
        <v>L</v>
      </c>
      <c r="T33" s="15" t="s">
        <v>137</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136</v>
      </c>
    </row>
    <row r="34" spans="1:36" ht="12" customHeight="1" x14ac:dyDescent="0.2">
      <c r="A34" s="519" t="s">
        <v>8</v>
      </c>
      <c r="B34" s="520"/>
      <c r="C34" s="217"/>
      <c r="D34" s="319"/>
      <c r="E34" s="14">
        <v>16</v>
      </c>
      <c r="F34" s="71">
        <v>14</v>
      </c>
      <c r="G34" s="16">
        <v>7</v>
      </c>
      <c r="H34" s="325">
        <v>7</v>
      </c>
      <c r="I34" s="81">
        <v>184</v>
      </c>
      <c r="J34" s="56">
        <v>161</v>
      </c>
      <c r="K34" s="57">
        <v>80.5</v>
      </c>
      <c r="L34" s="121">
        <v>80.5</v>
      </c>
      <c r="M34" s="263" t="s">
        <v>120</v>
      </c>
      <c r="N34" s="264" t="s">
        <v>120</v>
      </c>
      <c r="O34" s="264" t="s">
        <v>120</v>
      </c>
      <c r="P34" s="266" t="s">
        <v>120</v>
      </c>
      <c r="Q34" s="340" t="s">
        <v>120</v>
      </c>
      <c r="R34" s="69" t="str">
        <f t="shared" si="0"/>
        <v>J</v>
      </c>
      <c r="S34" s="69" t="str">
        <f t="shared" si="1"/>
        <v>L</v>
      </c>
      <c r="T34" s="15" t="s">
        <v>137</v>
      </c>
      <c r="U34" s="14">
        <v>15</v>
      </c>
      <c r="V34" s="71">
        <v>17</v>
      </c>
      <c r="W34" s="16">
        <v>5</v>
      </c>
      <c r="X34" s="186">
        <v>6</v>
      </c>
      <c r="Y34" s="81">
        <v>172.5</v>
      </c>
      <c r="Z34" s="56">
        <v>195.5</v>
      </c>
      <c r="AA34" s="17">
        <v>57.5</v>
      </c>
      <c r="AB34" s="214">
        <v>69</v>
      </c>
      <c r="AC34" s="321" t="s">
        <v>120</v>
      </c>
      <c r="AD34" s="264" t="s">
        <v>120</v>
      </c>
      <c r="AE34" s="264" t="s">
        <v>120</v>
      </c>
      <c r="AF34" s="265" t="s">
        <v>120</v>
      </c>
      <c r="AG34" s="126" t="str">
        <f t="shared" si="2"/>
        <v>J</v>
      </c>
      <c r="AH34" s="69" t="str">
        <f t="shared" si="3"/>
        <v>J</v>
      </c>
      <c r="AI34" s="15" t="s">
        <v>136</v>
      </c>
    </row>
    <row r="35" spans="1:36" ht="12" customHeight="1" x14ac:dyDescent="0.2">
      <c r="A35" s="316" t="s">
        <v>131</v>
      </c>
      <c r="B35" s="317"/>
      <c r="C35" s="217"/>
      <c r="D35" s="319"/>
      <c r="E35" s="14">
        <v>6</v>
      </c>
      <c r="F35" s="301">
        <v>4</v>
      </c>
      <c r="G35" s="16">
        <v>2</v>
      </c>
      <c r="H35" s="327">
        <v>1</v>
      </c>
      <c r="I35" s="14">
        <v>69</v>
      </c>
      <c r="J35" s="301">
        <v>46</v>
      </c>
      <c r="K35" s="16">
        <v>23</v>
      </c>
      <c r="L35" s="304">
        <v>11.5</v>
      </c>
      <c r="M35" s="14" t="s">
        <v>120</v>
      </c>
      <c r="N35" s="16" t="s">
        <v>120</v>
      </c>
      <c r="O35" s="16" t="s">
        <v>120</v>
      </c>
      <c r="P35" s="323" t="s">
        <v>120</v>
      </c>
      <c r="Q35" s="340" t="s">
        <v>120</v>
      </c>
      <c r="R35" s="69" t="str">
        <f t="shared" si="0"/>
        <v>J</v>
      </c>
      <c r="S35" s="69" t="str">
        <f t="shared" si="1"/>
        <v>L</v>
      </c>
      <c r="T35" s="323" t="s">
        <v>137</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139</v>
      </c>
    </row>
    <row r="36" spans="1:36" ht="12" customHeight="1" x14ac:dyDescent="0.2">
      <c r="A36" s="519" t="s">
        <v>67</v>
      </c>
      <c r="B36" s="520"/>
      <c r="C36" s="217"/>
      <c r="D36" s="319"/>
      <c r="E36" s="14">
        <v>5</v>
      </c>
      <c r="F36" s="71">
        <v>5</v>
      </c>
      <c r="G36" s="16">
        <v>1</v>
      </c>
      <c r="H36" s="325">
        <v>1</v>
      </c>
      <c r="I36" s="81">
        <v>53.5</v>
      </c>
      <c r="J36" s="56">
        <v>53.5</v>
      </c>
      <c r="K36" s="57">
        <v>11.5</v>
      </c>
      <c r="L36" s="121">
        <v>11.5</v>
      </c>
      <c r="M36" s="263" t="s">
        <v>120</v>
      </c>
      <c r="N36" s="264" t="s">
        <v>120</v>
      </c>
      <c r="O36" s="264" t="s">
        <v>120</v>
      </c>
      <c r="P36" s="266" t="s">
        <v>120</v>
      </c>
      <c r="Q36" s="340" t="s">
        <v>120</v>
      </c>
      <c r="R36" s="69" t="str">
        <f t="shared" si="0"/>
        <v>J</v>
      </c>
      <c r="S36" s="69" t="str">
        <f t="shared" si="1"/>
        <v>J</v>
      </c>
      <c r="T36" s="15" t="s">
        <v>136</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550" t="s">
        <v>9</v>
      </c>
      <c r="B37" s="551"/>
      <c r="C37" s="218"/>
      <c r="D37" s="320"/>
      <c r="E37" s="22">
        <v>3</v>
      </c>
      <c r="F37" s="277">
        <v>2</v>
      </c>
      <c r="G37" s="24">
        <v>0</v>
      </c>
      <c r="H37" s="326">
        <v>0</v>
      </c>
      <c r="I37" s="83">
        <v>34.5</v>
      </c>
      <c r="J37" s="58">
        <v>23</v>
      </c>
      <c r="K37" s="59">
        <v>0</v>
      </c>
      <c r="L37" s="122">
        <v>0</v>
      </c>
      <c r="M37" s="280" t="s">
        <v>120</v>
      </c>
      <c r="N37" s="281" t="s">
        <v>120</v>
      </c>
      <c r="O37" s="281" t="s">
        <v>120</v>
      </c>
      <c r="P37" s="285" t="s">
        <v>120</v>
      </c>
      <c r="Q37" s="286" t="s">
        <v>120</v>
      </c>
      <c r="R37" s="70" t="str">
        <f t="shared" si="0"/>
        <v>J</v>
      </c>
      <c r="S37" s="70" t="str">
        <f t="shared" si="1"/>
        <v>L</v>
      </c>
      <c r="T37" s="21" t="s">
        <v>136</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139</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552" t="s">
        <v>28</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4"/>
    </row>
    <row r="40" spans="1:36" ht="15.75" hidden="1" customHeight="1" thickBot="1" x14ac:dyDescent="0.25">
      <c r="A40" s="555" t="s">
        <v>0</v>
      </c>
      <c r="B40" s="556"/>
      <c r="C40" s="559" t="s">
        <v>60</v>
      </c>
      <c r="D40" s="560"/>
      <c r="E40" s="560"/>
      <c r="F40" s="560"/>
      <c r="G40" s="560"/>
      <c r="H40" s="560"/>
      <c r="I40" s="560"/>
      <c r="J40" s="560"/>
      <c r="K40" s="560"/>
      <c r="L40" s="560"/>
      <c r="M40" s="560"/>
      <c r="N40" s="560"/>
      <c r="O40" s="560"/>
      <c r="P40" s="560"/>
      <c r="Q40" s="560"/>
      <c r="R40" s="560"/>
      <c r="S40" s="560"/>
      <c r="T40" s="561"/>
      <c r="U40" s="562" t="s">
        <v>61</v>
      </c>
      <c r="V40" s="563"/>
      <c r="W40" s="563"/>
      <c r="X40" s="563"/>
      <c r="Y40" s="563"/>
      <c r="Z40" s="563"/>
      <c r="AA40" s="563"/>
      <c r="AB40" s="563"/>
      <c r="AC40" s="563"/>
      <c r="AD40" s="563"/>
      <c r="AE40" s="563"/>
      <c r="AF40" s="563"/>
      <c r="AG40" s="563"/>
      <c r="AH40" s="563"/>
      <c r="AI40" s="564"/>
    </row>
    <row r="41" spans="1:36" ht="69" hidden="1" customHeight="1" thickBot="1" x14ac:dyDescent="0.25">
      <c r="A41" s="557"/>
      <c r="B41" s="55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519" t="s">
        <v>4</v>
      </c>
      <c r="B42" s="520"/>
      <c r="C42" s="217">
        <v>1</v>
      </c>
      <c r="D42" s="291">
        <v>1</v>
      </c>
      <c r="E42" s="14">
        <v>3</v>
      </c>
      <c r="F42" s="71">
        <v>2.65</v>
      </c>
      <c r="G42" s="16">
        <v>2</v>
      </c>
      <c r="H42" s="186">
        <v>3</v>
      </c>
      <c r="I42" s="81">
        <v>34.5</v>
      </c>
      <c r="J42" s="56">
        <v>30.5</v>
      </c>
      <c r="K42" s="57">
        <v>23</v>
      </c>
      <c r="L42" s="161">
        <v>34.5</v>
      </c>
      <c r="M42" s="150">
        <v>6</v>
      </c>
      <c r="N42" s="37">
        <v>6.7924528301886795</v>
      </c>
      <c r="O42" s="36">
        <v>3.6</v>
      </c>
      <c r="P42" s="124">
        <v>3.1858407079646014</v>
      </c>
      <c r="Q42" s="289" t="str">
        <f>IF(D42="","",IF(D42&gt;=C42,"J",IF(D42&lt;C42,"L")))</f>
        <v>J</v>
      </c>
      <c r="R42" s="184" t="str">
        <f>IF(J42="","",IF(J42&gt;=23,"J",IF(J42&lt;23,"L")))</f>
        <v>J</v>
      </c>
      <c r="S42" s="184" t="str">
        <f t="shared" ref="S42:S53" si="5">IF(J42="","",IF(J42&gt;=I42-8,"J",IF(J42&lt;I42-8,"L")))</f>
        <v>J</v>
      </c>
      <c r="T42" s="185" t="s">
        <v>137</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136</v>
      </c>
    </row>
    <row r="43" spans="1:36" ht="12" customHeight="1" x14ac:dyDescent="0.2">
      <c r="A43" s="519" t="s">
        <v>6</v>
      </c>
      <c r="B43" s="520"/>
      <c r="C43" s="217">
        <v>1</v>
      </c>
      <c r="D43" s="254">
        <v>1</v>
      </c>
      <c r="E43" s="14">
        <v>3</v>
      </c>
      <c r="F43" s="71">
        <v>3</v>
      </c>
      <c r="G43" s="16">
        <v>5</v>
      </c>
      <c r="H43" s="186">
        <v>5</v>
      </c>
      <c r="I43" s="81">
        <v>34.5</v>
      </c>
      <c r="J43" s="56">
        <v>34.5</v>
      </c>
      <c r="K43" s="57">
        <v>57.5</v>
      </c>
      <c r="L43" s="161">
        <v>57.5</v>
      </c>
      <c r="M43" s="150">
        <v>5.333333333333333</v>
      </c>
      <c r="N43" s="37">
        <v>5.333333333333333</v>
      </c>
      <c r="O43" s="36">
        <v>2</v>
      </c>
      <c r="P43" s="124">
        <v>2</v>
      </c>
      <c r="Q43" s="126" t="str">
        <f>IF(D43="","",IF(D43&gt;=C43,"J",IF(D43&lt;C43,"L")))</f>
        <v>J</v>
      </c>
      <c r="R43" s="90" t="str">
        <f>IF(J43="","",IF(J43&gt;=23,"J",IF(J43&lt;23,"L")))</f>
        <v>J</v>
      </c>
      <c r="S43" s="69" t="str">
        <f t="shared" si="5"/>
        <v>J</v>
      </c>
      <c r="T43" s="15" t="s">
        <v>136</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136</v>
      </c>
    </row>
    <row r="44" spans="1:36" ht="12" customHeight="1" x14ac:dyDescent="0.2">
      <c r="A44" s="519" t="s">
        <v>7</v>
      </c>
      <c r="B44" s="520"/>
      <c r="C44" s="217">
        <v>1</v>
      </c>
      <c r="D44" s="254">
        <v>0</v>
      </c>
      <c r="E44" s="14">
        <v>3</v>
      </c>
      <c r="F44" s="71">
        <v>2</v>
      </c>
      <c r="G44" s="16">
        <v>2</v>
      </c>
      <c r="H44" s="186">
        <v>3</v>
      </c>
      <c r="I44" s="81">
        <v>34.5</v>
      </c>
      <c r="J44" s="56">
        <v>23</v>
      </c>
      <c r="K44" s="57">
        <v>23</v>
      </c>
      <c r="L44" s="161">
        <v>34.5</v>
      </c>
      <c r="M44" s="150">
        <v>6</v>
      </c>
      <c r="N44" s="37">
        <v>9</v>
      </c>
      <c r="O44" s="36">
        <v>3.6</v>
      </c>
      <c r="P44" s="124">
        <v>3.6</v>
      </c>
      <c r="Q44" s="126" t="str">
        <f>IF(D44="","",IF(D44&gt;=C44,"J",IF(D44&lt;C44,"L")))</f>
        <v>L</v>
      </c>
      <c r="R44" s="90" t="str">
        <f>IF(J44="","",IF(J44&gt;=23,"J",IF(J44&lt;23,"L")))</f>
        <v>J</v>
      </c>
      <c r="S44" s="69" t="str">
        <f t="shared" si="5"/>
        <v>L</v>
      </c>
      <c r="T44" s="15" t="s">
        <v>137</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137</v>
      </c>
    </row>
    <row r="45" spans="1:36" ht="12" customHeight="1" x14ac:dyDescent="0.2">
      <c r="A45" s="519" t="s">
        <v>11</v>
      </c>
      <c r="B45" s="520"/>
      <c r="C45" s="217">
        <v>1</v>
      </c>
      <c r="D45" s="254">
        <v>1</v>
      </c>
      <c r="E45" s="14">
        <v>4</v>
      </c>
      <c r="F45" s="71">
        <v>3</v>
      </c>
      <c r="G45" s="16">
        <v>4</v>
      </c>
      <c r="H45" s="186">
        <v>3</v>
      </c>
      <c r="I45" s="81">
        <v>46</v>
      </c>
      <c r="J45" s="56">
        <v>34.5</v>
      </c>
      <c r="K45" s="57">
        <v>46</v>
      </c>
      <c r="L45" s="161">
        <v>34.5</v>
      </c>
      <c r="M45" s="150">
        <v>7</v>
      </c>
      <c r="N45" s="37">
        <v>9.3333333333333339</v>
      </c>
      <c r="O45" s="36">
        <v>3.5</v>
      </c>
      <c r="P45" s="124">
        <v>4.666666666666667</v>
      </c>
      <c r="Q45" s="126" t="str">
        <f t="shared" si="4"/>
        <v>J</v>
      </c>
      <c r="R45" s="90" t="str">
        <f t="shared" si="0"/>
        <v>J</v>
      </c>
      <c r="S45" s="69" t="str">
        <f t="shared" si="5"/>
        <v>L</v>
      </c>
      <c r="T45" s="15" t="s">
        <v>137</v>
      </c>
      <c r="U45" s="14">
        <v>4</v>
      </c>
      <c r="V45" s="71">
        <v>4</v>
      </c>
      <c r="W45" s="16">
        <v>3</v>
      </c>
      <c r="X45" s="186">
        <v>2</v>
      </c>
      <c r="Y45" s="55">
        <v>46</v>
      </c>
      <c r="Z45" s="56">
        <v>46</v>
      </c>
      <c r="AA45" s="17">
        <v>34.5</v>
      </c>
      <c r="AB45" s="129">
        <v>23</v>
      </c>
      <c r="AC45" s="150">
        <v>7</v>
      </c>
      <c r="AD45" s="37">
        <v>7</v>
      </c>
      <c r="AE45" s="36">
        <v>4</v>
      </c>
      <c r="AF45" s="151">
        <v>4.666666666666667</v>
      </c>
      <c r="AG45" s="165" t="str">
        <f t="shared" si="6"/>
        <v>J</v>
      </c>
      <c r="AH45" s="69" t="str">
        <f t="shared" si="7"/>
        <v>J</v>
      </c>
      <c r="AI45" s="15" t="s">
        <v>137</v>
      </c>
    </row>
    <row r="46" spans="1:36" ht="12" customHeight="1" x14ac:dyDescent="0.2">
      <c r="A46" s="519" t="s">
        <v>10</v>
      </c>
      <c r="B46" s="520"/>
      <c r="C46" s="217">
        <v>2</v>
      </c>
      <c r="D46" s="254">
        <v>1</v>
      </c>
      <c r="E46" s="14">
        <v>5</v>
      </c>
      <c r="F46" s="71">
        <v>3</v>
      </c>
      <c r="G46" s="16">
        <v>7</v>
      </c>
      <c r="H46" s="186">
        <v>6</v>
      </c>
      <c r="I46" s="81">
        <v>57.5</v>
      </c>
      <c r="J46" s="56">
        <v>34.5</v>
      </c>
      <c r="K46" s="57">
        <v>80.5</v>
      </c>
      <c r="L46" s="161">
        <v>69</v>
      </c>
      <c r="M46" s="150">
        <v>7.2</v>
      </c>
      <c r="N46" s="37">
        <v>12</v>
      </c>
      <c r="O46" s="36">
        <v>3</v>
      </c>
      <c r="P46" s="124">
        <v>4</v>
      </c>
      <c r="Q46" s="126" t="str">
        <f t="shared" si="4"/>
        <v>L</v>
      </c>
      <c r="R46" s="90" t="str">
        <f t="shared" si="0"/>
        <v>J</v>
      </c>
      <c r="S46" s="69" t="str">
        <f t="shared" si="5"/>
        <v>L</v>
      </c>
      <c r="T46" s="15" t="s">
        <v>137</v>
      </c>
      <c r="U46" s="14">
        <v>5</v>
      </c>
      <c r="V46" s="71">
        <v>5</v>
      </c>
      <c r="W46" s="16">
        <v>4</v>
      </c>
      <c r="X46" s="186">
        <v>4</v>
      </c>
      <c r="Y46" s="55">
        <v>57.5</v>
      </c>
      <c r="Z46" s="56">
        <v>57.5</v>
      </c>
      <c r="AA46" s="17">
        <v>46</v>
      </c>
      <c r="AB46" s="129">
        <v>46</v>
      </c>
      <c r="AC46" s="150">
        <v>7.2</v>
      </c>
      <c r="AD46" s="37">
        <v>7.2</v>
      </c>
      <c r="AE46" s="36">
        <v>4</v>
      </c>
      <c r="AF46" s="151">
        <v>4</v>
      </c>
      <c r="AG46" s="165" t="str">
        <f t="shared" si="6"/>
        <v>J</v>
      </c>
      <c r="AH46" s="69" t="str">
        <f t="shared" si="7"/>
        <v>J</v>
      </c>
      <c r="AI46" s="15" t="s">
        <v>136</v>
      </c>
    </row>
    <row r="47" spans="1:36" ht="12" customHeight="1" x14ac:dyDescent="0.2">
      <c r="A47" s="519" t="s">
        <v>13</v>
      </c>
      <c r="B47" s="520"/>
      <c r="C47" s="217">
        <v>1</v>
      </c>
      <c r="D47" s="254">
        <v>0</v>
      </c>
      <c r="E47" s="14">
        <v>6</v>
      </c>
      <c r="F47" s="71">
        <v>6.65</v>
      </c>
      <c r="G47" s="16">
        <v>3</v>
      </c>
      <c r="H47" s="186">
        <v>2</v>
      </c>
      <c r="I47" s="81">
        <v>69</v>
      </c>
      <c r="J47" s="56">
        <v>76.5</v>
      </c>
      <c r="K47" s="57">
        <v>34.5</v>
      </c>
      <c r="L47" s="161">
        <v>23</v>
      </c>
      <c r="M47" s="150">
        <v>4.5</v>
      </c>
      <c r="N47" s="72">
        <v>4.0601503759398492</v>
      </c>
      <c r="O47" s="36">
        <v>3</v>
      </c>
      <c r="P47" s="244">
        <v>3.1213872832369942</v>
      </c>
      <c r="Q47" s="126" t="str">
        <f t="shared" si="4"/>
        <v>L</v>
      </c>
      <c r="R47" s="90" t="str">
        <f t="shared" si="0"/>
        <v>J</v>
      </c>
      <c r="S47" s="69" t="str">
        <f t="shared" si="5"/>
        <v>J</v>
      </c>
      <c r="T47" s="15" t="s">
        <v>137</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136</v>
      </c>
    </row>
    <row r="48" spans="1:36" ht="12" customHeight="1" x14ac:dyDescent="0.2">
      <c r="A48" s="519" t="s">
        <v>123</v>
      </c>
      <c r="B48" s="520"/>
      <c r="C48" s="217">
        <v>1</v>
      </c>
      <c r="D48" s="254">
        <v>1</v>
      </c>
      <c r="E48" s="14">
        <v>6</v>
      </c>
      <c r="F48" s="71">
        <v>4</v>
      </c>
      <c r="G48" s="16">
        <v>4</v>
      </c>
      <c r="H48" s="186">
        <v>4</v>
      </c>
      <c r="I48" s="81">
        <v>69</v>
      </c>
      <c r="J48" s="56">
        <v>46</v>
      </c>
      <c r="K48" s="57">
        <v>46</v>
      </c>
      <c r="L48" s="161">
        <v>46</v>
      </c>
      <c r="M48" s="150">
        <v>6.166666666666667</v>
      </c>
      <c r="N48" s="37">
        <v>9.25</v>
      </c>
      <c r="O48" s="36">
        <v>3.7</v>
      </c>
      <c r="P48" s="124">
        <v>4.625</v>
      </c>
      <c r="Q48" s="126" t="str">
        <f t="shared" si="4"/>
        <v>J</v>
      </c>
      <c r="R48" s="90" t="str">
        <f t="shared" si="0"/>
        <v>J</v>
      </c>
      <c r="S48" s="69" t="str">
        <f t="shared" si="5"/>
        <v>L</v>
      </c>
      <c r="T48" s="15" t="s">
        <v>137</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136</v>
      </c>
    </row>
    <row r="49" spans="1:35" ht="12" customHeight="1" x14ac:dyDescent="0.2">
      <c r="A49" s="519" t="s">
        <v>12</v>
      </c>
      <c r="B49" s="520"/>
      <c r="C49" s="217">
        <v>1</v>
      </c>
      <c r="D49" s="254">
        <v>1</v>
      </c>
      <c r="E49" s="14">
        <v>3</v>
      </c>
      <c r="F49" s="71">
        <v>2.65</v>
      </c>
      <c r="G49" s="16">
        <v>2</v>
      </c>
      <c r="H49" s="186">
        <v>2</v>
      </c>
      <c r="I49" s="81">
        <v>34.5</v>
      </c>
      <c r="J49" s="56">
        <v>30.5</v>
      </c>
      <c r="K49" s="57">
        <v>23</v>
      </c>
      <c r="L49" s="161">
        <v>23</v>
      </c>
      <c r="M49" s="150">
        <v>6.666666666666667</v>
      </c>
      <c r="N49" s="72">
        <v>7.5471698113207548</v>
      </c>
      <c r="O49" s="36">
        <v>4</v>
      </c>
      <c r="P49" s="244">
        <v>4.301075268817204</v>
      </c>
      <c r="Q49" s="126" t="str">
        <f t="shared" si="4"/>
        <v>J</v>
      </c>
      <c r="R49" s="90" t="str">
        <f t="shared" si="0"/>
        <v>J</v>
      </c>
      <c r="S49" s="69" t="str">
        <f t="shared" si="5"/>
        <v>J</v>
      </c>
      <c r="T49" s="15" t="s">
        <v>137</v>
      </c>
      <c r="U49" s="14">
        <v>3</v>
      </c>
      <c r="V49" s="71">
        <v>2</v>
      </c>
      <c r="W49" s="16">
        <v>1</v>
      </c>
      <c r="X49" s="186">
        <v>2</v>
      </c>
      <c r="Y49" s="55">
        <v>34.5</v>
      </c>
      <c r="Z49" s="56">
        <v>23</v>
      </c>
      <c r="AA49" s="17">
        <v>11.5</v>
      </c>
      <c r="AB49" s="129">
        <v>23</v>
      </c>
      <c r="AC49" s="150">
        <v>6.666666666666667</v>
      </c>
      <c r="AD49" s="72">
        <v>10</v>
      </c>
      <c r="AE49" s="36">
        <v>5</v>
      </c>
      <c r="AF49" s="187">
        <v>5</v>
      </c>
      <c r="AG49" s="165" t="str">
        <f t="shared" si="6"/>
        <v>J</v>
      </c>
      <c r="AH49" s="69" t="str">
        <f t="shared" si="7"/>
        <v>L</v>
      </c>
      <c r="AI49" s="15" t="s">
        <v>137</v>
      </c>
    </row>
    <row r="50" spans="1:35" ht="12" customHeight="1" x14ac:dyDescent="0.2">
      <c r="A50" s="548" t="s">
        <v>118</v>
      </c>
      <c r="B50" s="549"/>
      <c r="C50" s="217">
        <v>1</v>
      </c>
      <c r="D50" s="254">
        <v>1</v>
      </c>
      <c r="E50" s="14">
        <v>2</v>
      </c>
      <c r="F50" s="71">
        <v>2</v>
      </c>
      <c r="G50" s="16">
        <v>2</v>
      </c>
      <c r="H50" s="186">
        <v>1</v>
      </c>
      <c r="I50" s="81">
        <v>23</v>
      </c>
      <c r="J50" s="56">
        <v>23</v>
      </c>
      <c r="K50" s="57">
        <v>23</v>
      </c>
      <c r="L50" s="161">
        <v>11.5</v>
      </c>
      <c r="M50" s="150">
        <v>6</v>
      </c>
      <c r="N50" s="37">
        <v>6</v>
      </c>
      <c r="O50" s="36">
        <v>3</v>
      </c>
      <c r="P50" s="124">
        <v>4</v>
      </c>
      <c r="Q50" s="126" t="str">
        <f t="shared" si="4"/>
        <v>J</v>
      </c>
      <c r="R50" s="90" t="str">
        <f t="shared" si="0"/>
        <v>J</v>
      </c>
      <c r="S50" s="69" t="str">
        <f t="shared" si="5"/>
        <v>J</v>
      </c>
      <c r="T50" s="15" t="s">
        <v>137</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136</v>
      </c>
    </row>
    <row r="51" spans="1:35" ht="12" customHeight="1" x14ac:dyDescent="0.2">
      <c r="A51" s="519" t="s">
        <v>127</v>
      </c>
      <c r="B51" s="520"/>
      <c r="C51" s="217">
        <v>2</v>
      </c>
      <c r="D51" s="254">
        <v>0</v>
      </c>
      <c r="E51" s="14">
        <v>4</v>
      </c>
      <c r="F51" s="71">
        <v>3</v>
      </c>
      <c r="G51" s="16">
        <v>4</v>
      </c>
      <c r="H51" s="186">
        <v>4</v>
      </c>
      <c r="I51" s="81">
        <v>46</v>
      </c>
      <c r="J51" s="56">
        <v>34.5</v>
      </c>
      <c r="K51" s="57">
        <v>46</v>
      </c>
      <c r="L51" s="161">
        <v>46</v>
      </c>
      <c r="M51" s="150">
        <v>6</v>
      </c>
      <c r="N51" s="37">
        <v>8</v>
      </c>
      <c r="O51" s="36">
        <v>3</v>
      </c>
      <c r="P51" s="124">
        <v>3.4285714285714284</v>
      </c>
      <c r="Q51" s="126" t="str">
        <f t="shared" si="4"/>
        <v>L</v>
      </c>
      <c r="R51" s="90" t="str">
        <f t="shared" si="0"/>
        <v>J</v>
      </c>
      <c r="S51" s="69" t="str">
        <f t="shared" si="5"/>
        <v>L</v>
      </c>
      <c r="T51" s="15" t="s">
        <v>137</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136</v>
      </c>
    </row>
    <row r="52" spans="1:35" ht="12" customHeight="1" x14ac:dyDescent="0.2">
      <c r="A52" s="546" t="s">
        <v>14</v>
      </c>
      <c r="B52" s="547"/>
      <c r="C52" s="217">
        <v>1</v>
      </c>
      <c r="D52" s="254">
        <v>1</v>
      </c>
      <c r="E52" s="14">
        <v>7</v>
      </c>
      <c r="F52" s="71">
        <v>5.65</v>
      </c>
      <c r="G52" s="16">
        <v>4</v>
      </c>
      <c r="H52" s="186">
        <v>4</v>
      </c>
      <c r="I52" s="81">
        <v>76.5</v>
      </c>
      <c r="J52" s="56">
        <v>65</v>
      </c>
      <c r="K52" s="57">
        <v>46</v>
      </c>
      <c r="L52" s="161">
        <v>46</v>
      </c>
      <c r="M52" s="150">
        <v>4.9624060150375939</v>
      </c>
      <c r="N52" s="72">
        <v>5.8407079646017692</v>
      </c>
      <c r="O52" s="36">
        <v>3.0985915492957745</v>
      </c>
      <c r="P52" s="244">
        <v>3.4196891191709842</v>
      </c>
      <c r="Q52" s="126" t="str">
        <f t="shared" si="4"/>
        <v>J</v>
      </c>
      <c r="R52" s="90" t="str">
        <f t="shared" si="0"/>
        <v>J</v>
      </c>
      <c r="S52" s="69" t="str">
        <f t="shared" si="5"/>
        <v>L</v>
      </c>
      <c r="T52" s="15" t="s">
        <v>137</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136</v>
      </c>
    </row>
    <row r="53" spans="1:35" ht="12" hidden="1" customHeight="1" thickBot="1" x14ac:dyDescent="0.25">
      <c r="A53" s="527" t="s">
        <v>122</v>
      </c>
      <c r="B53" s="52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07" t="s">
        <v>15</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9"/>
    </row>
    <row r="56" spans="1:35" ht="15.75" customHeight="1" thickBot="1" x14ac:dyDescent="0.25">
      <c r="A56" s="521" t="s">
        <v>0</v>
      </c>
      <c r="B56" s="522"/>
      <c r="C56" s="501" t="s">
        <v>60</v>
      </c>
      <c r="D56" s="502"/>
      <c r="E56" s="502"/>
      <c r="F56" s="502"/>
      <c r="G56" s="502"/>
      <c r="H56" s="502"/>
      <c r="I56" s="502"/>
      <c r="J56" s="502"/>
      <c r="K56" s="502"/>
      <c r="L56" s="502"/>
      <c r="M56" s="502"/>
      <c r="N56" s="502"/>
      <c r="O56" s="502"/>
      <c r="P56" s="502"/>
      <c r="Q56" s="502"/>
      <c r="R56" s="502"/>
      <c r="S56" s="502"/>
      <c r="T56" s="503"/>
      <c r="U56" s="504" t="s">
        <v>61</v>
      </c>
      <c r="V56" s="505"/>
      <c r="W56" s="505"/>
      <c r="X56" s="505"/>
      <c r="Y56" s="505"/>
      <c r="Z56" s="505"/>
      <c r="AA56" s="505"/>
      <c r="AB56" s="505"/>
      <c r="AC56" s="505"/>
      <c r="AD56" s="505"/>
      <c r="AE56" s="505"/>
      <c r="AF56" s="505"/>
      <c r="AG56" s="505"/>
      <c r="AH56" s="505"/>
      <c r="AI56" s="506"/>
    </row>
    <row r="57" spans="1:35" ht="69" customHeight="1" thickBot="1" x14ac:dyDescent="0.25">
      <c r="A57" s="523"/>
      <c r="B57" s="52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585" t="s">
        <v>16</v>
      </c>
      <c r="B58" s="586"/>
      <c r="C58" s="219"/>
      <c r="D58" s="227"/>
      <c r="E58" s="87">
        <v>3</v>
      </c>
      <c r="F58" s="88">
        <v>2</v>
      </c>
      <c r="G58" s="89">
        <v>2</v>
      </c>
      <c r="H58" s="132">
        <v>1</v>
      </c>
      <c r="I58" s="120">
        <v>34.5</v>
      </c>
      <c r="J58" s="53">
        <v>23</v>
      </c>
      <c r="K58" s="54">
        <v>23</v>
      </c>
      <c r="L58" s="290">
        <v>11.5</v>
      </c>
      <c r="M58" s="118">
        <v>4.666666666666667</v>
      </c>
      <c r="N58" s="39">
        <v>7</v>
      </c>
      <c r="O58" s="38">
        <v>2.8</v>
      </c>
      <c r="P58" s="123">
        <v>4.666666666666667</v>
      </c>
      <c r="Q58" s="251" t="s">
        <v>120</v>
      </c>
      <c r="R58" s="90" t="str">
        <f>IF(J58="","",IF(E58=0,"J",IF(J58&gt;=23,"J",IF(J58&lt;23,"L"))))</f>
        <v>J</v>
      </c>
      <c r="S58" s="90" t="str">
        <f>IF(J58="","",IF(J58&gt;=I58-8,"J",IF(J58&lt;I58-8,"L")))</f>
        <v>L</v>
      </c>
      <c r="T58" s="262" t="s">
        <v>136</v>
      </c>
      <c r="U58" s="87">
        <v>2</v>
      </c>
      <c r="V58" s="88">
        <v>2</v>
      </c>
      <c r="W58" s="89">
        <v>1</v>
      </c>
      <c r="X58" s="132">
        <v>1</v>
      </c>
      <c r="Y58" s="247">
        <v>23</v>
      </c>
      <c r="Z58" s="260">
        <v>23</v>
      </c>
      <c r="AA58" s="248">
        <v>11.5</v>
      </c>
      <c r="AB58" s="261">
        <v>11.5</v>
      </c>
      <c r="AC58" s="118">
        <v>7</v>
      </c>
      <c r="AD58" s="39">
        <v>7</v>
      </c>
      <c r="AE58" s="38">
        <v>4.666666666666667</v>
      </c>
      <c r="AF58" s="123">
        <v>4.666666666666667</v>
      </c>
      <c r="AG58" s="125" t="str">
        <f>IF(Z58="","",IF(U58=0,"J",IF(Z58&gt;=23,"J",IF(Z58&lt;23,"L"))))</f>
        <v>J</v>
      </c>
      <c r="AH58" s="90" t="str">
        <f>IF(Z58="","",IF(Z58&gt;=Y58-8,"J",IF(Z58&lt;Y58-8,"L")))</f>
        <v>J</v>
      </c>
      <c r="AI58" s="68" t="s">
        <v>136</v>
      </c>
    </row>
    <row r="59" spans="1:35" ht="12" customHeight="1" x14ac:dyDescent="0.2">
      <c r="A59" s="519" t="s">
        <v>17</v>
      </c>
      <c r="B59" s="520"/>
      <c r="C59" s="220">
        <v>1</v>
      </c>
      <c r="D59" s="228">
        <v>1</v>
      </c>
      <c r="E59" s="62">
        <v>4</v>
      </c>
      <c r="F59" s="63">
        <v>3</v>
      </c>
      <c r="G59" s="64">
        <v>3</v>
      </c>
      <c r="H59" s="133">
        <v>2</v>
      </c>
      <c r="I59" s="81">
        <v>46</v>
      </c>
      <c r="J59" s="56">
        <v>34.5</v>
      </c>
      <c r="K59" s="57">
        <v>34.5</v>
      </c>
      <c r="L59" s="121">
        <v>23</v>
      </c>
      <c r="M59" s="119">
        <v>7</v>
      </c>
      <c r="N59" s="37">
        <v>9.3333333333333339</v>
      </c>
      <c r="O59" s="36">
        <v>4</v>
      </c>
      <c r="P59" s="124">
        <v>5.6</v>
      </c>
      <c r="Q59" s="126" t="str">
        <f t="shared" ref="Q59:Q66" si="8">IF(D59="","",IF(D59&gt;=C59,"J",IF(D59&lt;C59,"L")))</f>
        <v>J</v>
      </c>
      <c r="R59" s="90" t="str">
        <f t="shared" ref="R59:R66" si="9">IF(J59="","",IF(J59&gt;=23,"J",IF(J59&lt;23,"L")))</f>
        <v>J</v>
      </c>
      <c r="S59" s="69" t="str">
        <f t="shared" ref="S59:S65" si="10">IF(J59="","",IF(J59&gt;=I59-8,"J",IF(J59&lt;I59-8,"L")))</f>
        <v>L</v>
      </c>
      <c r="T59" s="15" t="s">
        <v>136</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136</v>
      </c>
    </row>
    <row r="60" spans="1:35" ht="12" customHeight="1" thickBot="1" x14ac:dyDescent="0.25">
      <c r="A60" s="519" t="s">
        <v>21</v>
      </c>
      <c r="B60" s="520"/>
      <c r="C60" s="220">
        <v>1</v>
      </c>
      <c r="D60" s="228">
        <v>1</v>
      </c>
      <c r="E60" s="62">
        <v>3</v>
      </c>
      <c r="F60" s="63">
        <v>2</v>
      </c>
      <c r="G60" s="64">
        <v>2</v>
      </c>
      <c r="H60" s="133">
        <v>4</v>
      </c>
      <c r="I60" s="81">
        <v>34.5</v>
      </c>
      <c r="J60" s="56">
        <v>23</v>
      </c>
      <c r="K60" s="57">
        <v>23</v>
      </c>
      <c r="L60" s="121">
        <v>46</v>
      </c>
      <c r="M60" s="119">
        <v>7.333333333333333</v>
      </c>
      <c r="N60" s="37">
        <v>11</v>
      </c>
      <c r="O60" s="36">
        <v>4.4000000000000004</v>
      </c>
      <c r="P60" s="124">
        <v>3.6666666666666665</v>
      </c>
      <c r="Q60" s="126" t="str">
        <f t="shared" si="8"/>
        <v>J</v>
      </c>
      <c r="R60" s="90" t="str">
        <f t="shared" si="9"/>
        <v>J</v>
      </c>
      <c r="S60" s="69" t="str">
        <f>IF(J60="","",IF(J60&gt;=I60-8,"J",IF(J60&lt;I60-8,"L")))</f>
        <v>L</v>
      </c>
      <c r="T60" s="15" t="s">
        <v>137</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136</v>
      </c>
    </row>
    <row r="61" spans="1:35" ht="12" customHeight="1" x14ac:dyDescent="0.2">
      <c r="A61" s="565" t="s">
        <v>52</v>
      </c>
      <c r="B61" s="566"/>
      <c r="C61" s="220">
        <v>1</v>
      </c>
      <c r="D61" s="228">
        <v>1</v>
      </c>
      <c r="E61" s="62">
        <v>4</v>
      </c>
      <c r="F61" s="63">
        <v>3</v>
      </c>
      <c r="G61" s="64">
        <v>4</v>
      </c>
      <c r="H61" s="157">
        <v>3</v>
      </c>
      <c r="I61" s="55">
        <v>46</v>
      </c>
      <c r="J61" s="56">
        <v>34.5</v>
      </c>
      <c r="K61" s="57">
        <v>46</v>
      </c>
      <c r="L61" s="161">
        <v>34.5</v>
      </c>
      <c r="M61" s="150">
        <v>8.25</v>
      </c>
      <c r="N61" s="37">
        <v>11</v>
      </c>
      <c r="O61" s="36">
        <v>4.125</v>
      </c>
      <c r="P61" s="151">
        <v>5.5</v>
      </c>
      <c r="Q61" s="249" t="str">
        <f>IF(D61="","",IF(D61&gt;=C61,"J",IF(D61&lt;C61,"L")))</f>
        <v>J</v>
      </c>
      <c r="R61" s="90" t="str">
        <f>IF(J61="","",IF(J61&gt;=23,"J",IF(J61&lt;23,"L")))</f>
        <v>J</v>
      </c>
      <c r="S61" s="69" t="str">
        <f>IF(J61="","",IF(J61&gt;=I61-8,"J",IF(J61&lt;I61-8,"L")))</f>
        <v>L</v>
      </c>
      <c r="T61" s="15" t="s">
        <v>137</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136</v>
      </c>
    </row>
    <row r="62" spans="1:35" ht="12" customHeight="1" x14ac:dyDescent="0.2">
      <c r="A62" s="519" t="s">
        <v>19</v>
      </c>
      <c r="B62" s="520"/>
      <c r="C62" s="220">
        <v>1</v>
      </c>
      <c r="D62" s="228">
        <v>1</v>
      </c>
      <c r="E62" s="62">
        <v>2</v>
      </c>
      <c r="F62" s="63">
        <v>1</v>
      </c>
      <c r="G62" s="64">
        <v>2</v>
      </c>
      <c r="H62" s="133">
        <v>1</v>
      </c>
      <c r="I62" s="81">
        <v>23</v>
      </c>
      <c r="J62" s="56">
        <v>11.5</v>
      </c>
      <c r="K62" s="57">
        <v>23</v>
      </c>
      <c r="L62" s="121">
        <v>11.5</v>
      </c>
      <c r="M62" s="119">
        <v>6.5</v>
      </c>
      <c r="N62" s="37">
        <v>13</v>
      </c>
      <c r="O62" s="36">
        <v>3.25</v>
      </c>
      <c r="P62" s="124">
        <v>6.5</v>
      </c>
      <c r="Q62" s="126" t="str">
        <f t="shared" si="8"/>
        <v>J</v>
      </c>
      <c r="R62" s="90" t="str">
        <f t="shared" si="9"/>
        <v>L</v>
      </c>
      <c r="S62" s="69" t="str">
        <f>IF(J62="","",IF(J62&gt;=I62-8,"J",IF(J62&lt;I62-8,"L")))</f>
        <v>L</v>
      </c>
      <c r="T62" s="15" t="s">
        <v>137</v>
      </c>
      <c r="U62" s="62">
        <v>2</v>
      </c>
      <c r="V62" s="63">
        <v>1</v>
      </c>
      <c r="W62" s="64">
        <v>1</v>
      </c>
      <c r="X62" s="133">
        <v>1</v>
      </c>
      <c r="Y62" s="81">
        <v>23</v>
      </c>
      <c r="Z62" s="56">
        <v>11.5</v>
      </c>
      <c r="AA62" s="17">
        <v>11.5</v>
      </c>
      <c r="AB62" s="129">
        <v>11.5</v>
      </c>
      <c r="AC62" s="119">
        <v>6.5</v>
      </c>
      <c r="AD62" s="37">
        <v>13</v>
      </c>
      <c r="AE62" s="36">
        <v>4.333333333333333</v>
      </c>
      <c r="AF62" s="124">
        <v>6.5</v>
      </c>
      <c r="AG62" s="126" t="str">
        <f>IF(Z62="","",IF(Z62&gt;=23,"J",IF(Z62&lt;23,"L")))</f>
        <v>L</v>
      </c>
      <c r="AH62" s="69" t="str">
        <f>IF(Z62="","",IF(Z62&gt;=Y62-8,"J",IF(Z62&lt;Y62-8,"L")))</f>
        <v>L</v>
      </c>
      <c r="AI62" s="15" t="s">
        <v>137</v>
      </c>
    </row>
    <row r="63" spans="1:35" ht="12" customHeight="1" x14ac:dyDescent="0.2">
      <c r="A63" s="519" t="s">
        <v>22</v>
      </c>
      <c r="B63" s="520"/>
      <c r="C63" s="220">
        <v>1</v>
      </c>
      <c r="D63" s="228">
        <v>1</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136</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136</v>
      </c>
    </row>
    <row r="64" spans="1:35" ht="12" customHeight="1" x14ac:dyDescent="0.2">
      <c r="A64" s="519" t="s">
        <v>18</v>
      </c>
      <c r="B64" s="520"/>
      <c r="C64" s="220">
        <v>1</v>
      </c>
      <c r="D64" s="228">
        <v>1</v>
      </c>
      <c r="E64" s="62">
        <v>6</v>
      </c>
      <c r="F64" s="63">
        <v>5</v>
      </c>
      <c r="G64" s="64">
        <v>4</v>
      </c>
      <c r="H64" s="133">
        <v>4</v>
      </c>
      <c r="I64" s="81">
        <v>69</v>
      </c>
      <c r="J64" s="56">
        <v>57.5</v>
      </c>
      <c r="K64" s="57">
        <v>46</v>
      </c>
      <c r="L64" s="121">
        <v>46</v>
      </c>
      <c r="M64" s="119">
        <v>6.166666666666667</v>
      </c>
      <c r="N64" s="37">
        <v>7.4</v>
      </c>
      <c r="O64" s="36">
        <v>3.7</v>
      </c>
      <c r="P64" s="124">
        <v>4.1111111111111107</v>
      </c>
      <c r="Q64" s="126" t="str">
        <f t="shared" si="8"/>
        <v>J</v>
      </c>
      <c r="R64" s="90" t="str">
        <f t="shared" si="9"/>
        <v>J</v>
      </c>
      <c r="S64" s="69" t="str">
        <f t="shared" si="10"/>
        <v>L</v>
      </c>
      <c r="T64" s="15" t="s">
        <v>137</v>
      </c>
      <c r="U64" s="62">
        <v>5</v>
      </c>
      <c r="V64" s="63">
        <v>3</v>
      </c>
      <c r="W64" s="64">
        <v>3</v>
      </c>
      <c r="X64" s="133">
        <v>2</v>
      </c>
      <c r="Y64" s="81">
        <v>57.5</v>
      </c>
      <c r="Z64" s="56">
        <v>34.5</v>
      </c>
      <c r="AA64" s="17">
        <v>34.5</v>
      </c>
      <c r="AB64" s="129">
        <v>23</v>
      </c>
      <c r="AC64" s="119">
        <v>7.4</v>
      </c>
      <c r="AD64" s="37">
        <v>12.333333333333334</v>
      </c>
      <c r="AE64" s="36">
        <v>4.625</v>
      </c>
      <c r="AF64" s="124">
        <v>7.4</v>
      </c>
      <c r="AG64" s="126" t="str">
        <f t="shared" si="11"/>
        <v>J</v>
      </c>
      <c r="AH64" s="69" t="str">
        <f t="shared" si="12"/>
        <v>L</v>
      </c>
      <c r="AI64" s="15" t="s">
        <v>136</v>
      </c>
    </row>
    <row r="65" spans="1:35" ht="12" customHeight="1" x14ac:dyDescent="0.2">
      <c r="A65" s="519" t="s">
        <v>20</v>
      </c>
      <c r="B65" s="520"/>
      <c r="C65" s="220">
        <v>1</v>
      </c>
      <c r="D65" s="228">
        <v>1</v>
      </c>
      <c r="E65" s="62">
        <v>4</v>
      </c>
      <c r="F65" s="63">
        <v>3</v>
      </c>
      <c r="G65" s="64">
        <v>4</v>
      </c>
      <c r="H65" s="133">
        <v>5</v>
      </c>
      <c r="I65" s="81">
        <v>46</v>
      </c>
      <c r="J65" s="56">
        <v>34.5</v>
      </c>
      <c r="K65" s="57">
        <v>46</v>
      </c>
      <c r="L65" s="121">
        <v>57.5</v>
      </c>
      <c r="M65" s="119">
        <v>7.25</v>
      </c>
      <c r="N65" s="37">
        <v>9.6666666666666661</v>
      </c>
      <c r="O65" s="36">
        <v>3.625</v>
      </c>
      <c r="P65" s="124">
        <v>3.625</v>
      </c>
      <c r="Q65" s="126" t="str">
        <f t="shared" si="8"/>
        <v>J</v>
      </c>
      <c r="R65" s="90" t="str">
        <f t="shared" si="9"/>
        <v>J</v>
      </c>
      <c r="S65" s="69" t="str">
        <f t="shared" si="10"/>
        <v>L</v>
      </c>
      <c r="T65" s="15" t="s">
        <v>136</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136</v>
      </c>
    </row>
    <row r="66" spans="1:35" ht="12" customHeight="1" x14ac:dyDescent="0.2">
      <c r="A66" s="583" t="s">
        <v>68</v>
      </c>
      <c r="B66" s="584"/>
      <c r="C66" s="221">
        <v>1</v>
      </c>
      <c r="D66" s="229">
        <v>1</v>
      </c>
      <c r="E66" s="191">
        <v>12</v>
      </c>
      <c r="F66" s="192">
        <v>11</v>
      </c>
      <c r="G66" s="193">
        <v>1</v>
      </c>
      <c r="H66" s="194">
        <v>1</v>
      </c>
      <c r="I66" s="195">
        <v>138</v>
      </c>
      <c r="J66" s="196">
        <v>126.5</v>
      </c>
      <c r="K66" s="197">
        <v>11.5</v>
      </c>
      <c r="L66" s="198">
        <v>11.5</v>
      </c>
      <c r="M66" s="199" t="s">
        <v>120</v>
      </c>
      <c r="N66" s="200" t="s">
        <v>120</v>
      </c>
      <c r="O66" s="200" t="s">
        <v>120</v>
      </c>
      <c r="P66" s="201" t="s">
        <v>120</v>
      </c>
      <c r="Q66" s="126" t="str">
        <f t="shared" si="8"/>
        <v>J</v>
      </c>
      <c r="R66" s="90" t="str">
        <f t="shared" si="9"/>
        <v>J</v>
      </c>
      <c r="S66" s="206" t="str">
        <f>IF(J66="","",IF(J66&gt;=I66-8,"J",IF(J66&lt;I66-8,"L")))</f>
        <v>L</v>
      </c>
      <c r="T66" s="202" t="s">
        <v>136</v>
      </c>
      <c r="U66" s="191">
        <v>13</v>
      </c>
      <c r="V66" s="192">
        <v>13</v>
      </c>
      <c r="W66" s="193">
        <v>1</v>
      </c>
      <c r="X66" s="194">
        <v>1</v>
      </c>
      <c r="Y66" s="195">
        <v>149.5</v>
      </c>
      <c r="Z66" s="196">
        <v>149.5</v>
      </c>
      <c r="AA66" s="203">
        <v>11.5</v>
      </c>
      <c r="AB66" s="204">
        <v>11.5</v>
      </c>
      <c r="AC66" s="199" t="s">
        <v>120</v>
      </c>
      <c r="AD66" s="200" t="s">
        <v>120</v>
      </c>
      <c r="AE66" s="200" t="s">
        <v>120</v>
      </c>
      <c r="AF66" s="201" t="s">
        <v>120</v>
      </c>
      <c r="AG66" s="205" t="str">
        <f>IF(Z66="","",IF(Z66&gt;=23,"J",IF(Z66&lt;23,"L")))</f>
        <v>J</v>
      </c>
      <c r="AH66" s="206" t="str">
        <f>IF(Z66="","",IF(Z66&gt;=Y66-8,"J",IF(Z66&lt;Y66-8,"L")))</f>
        <v>J</v>
      </c>
      <c r="AI66" s="202" t="s">
        <v>136</v>
      </c>
    </row>
    <row r="67" spans="1:35" ht="12" customHeight="1" thickBot="1" x14ac:dyDescent="0.25">
      <c r="A67" s="550" t="s">
        <v>97</v>
      </c>
      <c r="B67" s="5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587" t="s">
        <v>98</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9"/>
    </row>
    <row r="70" spans="1:35" ht="15.75" customHeight="1" thickBot="1" x14ac:dyDescent="0.25">
      <c r="A70" s="609" t="s">
        <v>0</v>
      </c>
      <c r="B70" s="610"/>
      <c r="C70" s="590" t="s">
        <v>60</v>
      </c>
      <c r="D70" s="591"/>
      <c r="E70" s="591"/>
      <c r="F70" s="591"/>
      <c r="G70" s="591"/>
      <c r="H70" s="591"/>
      <c r="I70" s="591"/>
      <c r="J70" s="591"/>
      <c r="K70" s="591"/>
      <c r="L70" s="591"/>
      <c r="M70" s="591"/>
      <c r="N70" s="591"/>
      <c r="O70" s="591"/>
      <c r="P70" s="591"/>
      <c r="Q70" s="591"/>
      <c r="R70" s="591"/>
      <c r="S70" s="591"/>
      <c r="T70" s="592"/>
      <c r="U70" s="464" t="s">
        <v>61</v>
      </c>
      <c r="V70" s="465"/>
      <c r="W70" s="465"/>
      <c r="X70" s="465"/>
      <c r="Y70" s="465"/>
      <c r="Z70" s="465"/>
      <c r="AA70" s="465"/>
      <c r="AB70" s="465"/>
      <c r="AC70" s="465"/>
      <c r="AD70" s="465"/>
      <c r="AE70" s="465"/>
      <c r="AF70" s="465"/>
      <c r="AG70" s="465"/>
      <c r="AH70" s="465"/>
      <c r="AI70" s="466"/>
    </row>
    <row r="71" spans="1:35" ht="69" customHeight="1" thickBot="1" x14ac:dyDescent="0.25">
      <c r="A71" s="611"/>
      <c r="B71" s="612"/>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613" t="s">
        <v>24</v>
      </c>
      <c r="B72" s="614"/>
      <c r="C72" s="219">
        <v>1</v>
      </c>
      <c r="D72" s="227">
        <v>1</v>
      </c>
      <c r="E72" s="87">
        <v>4</v>
      </c>
      <c r="F72" s="88">
        <v>4</v>
      </c>
      <c r="G72" s="89">
        <v>1</v>
      </c>
      <c r="H72" s="156">
        <v>0</v>
      </c>
      <c r="I72" s="52">
        <v>46</v>
      </c>
      <c r="J72" s="53">
        <v>46</v>
      </c>
      <c r="K72" s="54">
        <v>11.5</v>
      </c>
      <c r="L72" s="160">
        <v>0</v>
      </c>
      <c r="M72" s="146">
        <v>5</v>
      </c>
      <c r="N72" s="39">
        <v>5</v>
      </c>
      <c r="O72" s="38">
        <v>4</v>
      </c>
      <c r="P72" s="147">
        <v>5</v>
      </c>
      <c r="Q72" s="205" t="str">
        <f>IF(D72="","",IF(D72&gt;=C72,"J",IF(D72&lt;C72,"L")))</f>
        <v>J</v>
      </c>
      <c r="R72" s="90" t="str">
        <f>IF(J72="","",IF(J72&gt;=23,"J",IF(J72&lt;23,"L")))</f>
        <v>J</v>
      </c>
      <c r="S72" s="90" t="str">
        <f>IF(J72="","",IF(J72&gt;=I72-8,"J",IF(J72&lt;I72-8,"L")))</f>
        <v>J</v>
      </c>
      <c r="T72" s="68" t="s">
        <v>136</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136</v>
      </c>
    </row>
    <row r="73" spans="1:35" ht="12" customHeight="1" x14ac:dyDescent="0.2">
      <c r="A73" s="565" t="s">
        <v>25</v>
      </c>
      <c r="B73" s="566"/>
      <c r="C73" s="220">
        <v>0</v>
      </c>
      <c r="D73" s="228">
        <v>0</v>
      </c>
      <c r="E73" s="62">
        <v>3</v>
      </c>
      <c r="F73" s="63">
        <v>3</v>
      </c>
      <c r="G73" s="64">
        <v>1</v>
      </c>
      <c r="H73" s="157">
        <v>1</v>
      </c>
      <c r="I73" s="55">
        <v>34.5</v>
      </c>
      <c r="J73" s="56">
        <v>34.5</v>
      </c>
      <c r="K73" s="57">
        <v>11.5</v>
      </c>
      <c r="L73" s="161">
        <v>11.5</v>
      </c>
      <c r="M73" s="148" t="s">
        <v>120</v>
      </c>
      <c r="N73" s="40" t="s">
        <v>120</v>
      </c>
      <c r="O73" s="40" t="s">
        <v>120</v>
      </c>
      <c r="P73" s="149" t="s">
        <v>120</v>
      </c>
      <c r="Q73" s="205" t="str">
        <f>IF(D73="","",IF(D73&gt;=C73,"J",IF(D73&lt;C73,"L")))</f>
        <v>J</v>
      </c>
      <c r="R73" s="90" t="str">
        <f>IF(J73="","",IF(E73=0,"J",IF(J73&gt;=23,"J",IF(J73&lt;23,"L"))))</f>
        <v>J</v>
      </c>
      <c r="S73" s="69" t="str">
        <f>IF(J73="","",IF(J73&gt;=I73-8,"J",IF(J73&lt;I73-8,"L")))</f>
        <v>J</v>
      </c>
      <c r="T73" s="15" t="s">
        <v>136</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139</v>
      </c>
    </row>
    <row r="74" spans="1:35" ht="12" customHeight="1" x14ac:dyDescent="0.2">
      <c r="A74" s="565" t="s">
        <v>45</v>
      </c>
      <c r="B74" s="566"/>
      <c r="C74" s="220"/>
      <c r="D74" s="228"/>
      <c r="E74" s="62">
        <v>6</v>
      </c>
      <c r="F74" s="63">
        <v>4</v>
      </c>
      <c r="G74" s="64">
        <v>0</v>
      </c>
      <c r="H74" s="157">
        <v>1</v>
      </c>
      <c r="I74" s="55">
        <v>69</v>
      </c>
      <c r="J74" s="56">
        <v>46</v>
      </c>
      <c r="K74" s="57">
        <v>0</v>
      </c>
      <c r="L74" s="161">
        <v>11.5</v>
      </c>
      <c r="M74" s="148" t="s">
        <v>120</v>
      </c>
      <c r="N74" s="40" t="s">
        <v>120</v>
      </c>
      <c r="O74" s="40" t="s">
        <v>120</v>
      </c>
      <c r="P74" s="149" t="s">
        <v>120</v>
      </c>
      <c r="Q74" s="166" t="s">
        <v>120</v>
      </c>
      <c r="R74" s="90" t="str">
        <f>IF(J74="","",IF(J74&gt;=23,"J",IF(J74&lt;23,"L")))</f>
        <v>J</v>
      </c>
      <c r="S74" s="69" t="str">
        <f>IF(J74="","",IF(J74&gt;=I74-8,"J",IF(J74&lt;I74-8,"L")))</f>
        <v>L</v>
      </c>
      <c r="T74" s="15" t="s">
        <v>137</v>
      </c>
      <c r="U74" s="62">
        <v>5</v>
      </c>
      <c r="V74" s="63">
        <v>4</v>
      </c>
      <c r="W74" s="64">
        <v>0</v>
      </c>
      <c r="X74" s="157">
        <v>1</v>
      </c>
      <c r="Y74" s="55">
        <v>57.5</v>
      </c>
      <c r="Z74" s="56">
        <v>46</v>
      </c>
      <c r="AA74" s="17">
        <v>0</v>
      </c>
      <c r="AB74" s="144">
        <v>11.5</v>
      </c>
      <c r="AC74" s="148" t="s">
        <v>120</v>
      </c>
      <c r="AD74" s="40" t="s">
        <v>120</v>
      </c>
      <c r="AE74" s="40" t="s">
        <v>120</v>
      </c>
      <c r="AF74" s="149" t="s">
        <v>120</v>
      </c>
      <c r="AG74" s="165" t="str">
        <f>IF(Z74="","",IF(Z74&gt;=23,"J",IF(Z74&lt;23,"L")))</f>
        <v>J</v>
      </c>
      <c r="AH74" s="69" t="str">
        <f>IF(Z74="","",IF(Z74&gt;=Y74-8,"J",IF(Z74&lt;Y74-8,"L")))</f>
        <v>L</v>
      </c>
      <c r="AI74" s="15" t="s">
        <v>137</v>
      </c>
    </row>
    <row r="75" spans="1:35" ht="12" customHeight="1" x14ac:dyDescent="0.2">
      <c r="A75" s="565" t="s">
        <v>26</v>
      </c>
      <c r="B75" s="566"/>
      <c r="C75" s="220"/>
      <c r="D75" s="228"/>
      <c r="E75" s="62">
        <v>7</v>
      </c>
      <c r="F75" s="63">
        <v>6</v>
      </c>
      <c r="G75" s="64">
        <v>2</v>
      </c>
      <c r="H75" s="157">
        <v>2</v>
      </c>
      <c r="I75" s="55">
        <v>80.5</v>
      </c>
      <c r="J75" s="56">
        <v>69</v>
      </c>
      <c r="K75" s="57">
        <v>23</v>
      </c>
      <c r="L75" s="161">
        <v>23</v>
      </c>
      <c r="M75" s="148" t="s">
        <v>120</v>
      </c>
      <c r="N75" s="40" t="s">
        <v>120</v>
      </c>
      <c r="O75" s="40" t="s">
        <v>120</v>
      </c>
      <c r="P75" s="149" t="s">
        <v>120</v>
      </c>
      <c r="Q75" s="166" t="s">
        <v>120</v>
      </c>
      <c r="R75" s="90" t="str">
        <f>IF(J75="","",IF(J75&gt;=23,"J",IF(J75&lt;23,"L")))</f>
        <v>J</v>
      </c>
      <c r="S75" s="69" t="str">
        <f>IF(J75="","",IF(J75&gt;=I75-8,"J",IF(J75&lt;I75-8,"L")))</f>
        <v>L</v>
      </c>
      <c r="T75" s="15" t="s">
        <v>136</v>
      </c>
      <c r="U75" s="62">
        <v>6</v>
      </c>
      <c r="V75" s="63">
        <v>5</v>
      </c>
      <c r="W75" s="64">
        <v>1</v>
      </c>
      <c r="X75" s="157">
        <v>2</v>
      </c>
      <c r="Y75" s="55">
        <v>69</v>
      </c>
      <c r="Z75" s="56">
        <v>57.5</v>
      </c>
      <c r="AA75" s="17">
        <v>11.5</v>
      </c>
      <c r="AB75" s="144">
        <v>23</v>
      </c>
      <c r="AC75" s="148" t="s">
        <v>120</v>
      </c>
      <c r="AD75" s="40" t="s">
        <v>120</v>
      </c>
      <c r="AE75" s="40" t="s">
        <v>120</v>
      </c>
      <c r="AF75" s="149" t="s">
        <v>120</v>
      </c>
      <c r="AG75" s="165" t="str">
        <f>IF(Z75="","",IF(Z75&gt;=23,"J",IF(Z75&lt;23,"L")))</f>
        <v>J</v>
      </c>
      <c r="AH75" s="69" t="str">
        <f>IF(Z75="","",IF(Z75&gt;=Y75-8,"J",IF(Z75&lt;Y75-8,"L")))</f>
        <v>L</v>
      </c>
      <c r="AI75" s="15" t="s">
        <v>136</v>
      </c>
    </row>
    <row r="76" spans="1:35" ht="12" customHeight="1" x14ac:dyDescent="0.2">
      <c r="A76" s="565" t="s">
        <v>27</v>
      </c>
      <c r="B76" s="566"/>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136</v>
      </c>
      <c r="U76" s="62">
        <v>0</v>
      </c>
      <c r="V76" s="63">
        <v>0</v>
      </c>
      <c r="W76" s="64">
        <v>2</v>
      </c>
      <c r="X76" s="157">
        <v>2</v>
      </c>
      <c r="Y76" s="55">
        <v>0</v>
      </c>
      <c r="Z76" s="56">
        <v>0</v>
      </c>
      <c r="AA76" s="17">
        <v>23</v>
      </c>
      <c r="AB76" s="144">
        <v>23</v>
      </c>
      <c r="AC76" s="148" t="s">
        <v>120</v>
      </c>
      <c r="AD76" s="40" t="s">
        <v>120</v>
      </c>
      <c r="AE76" s="40" t="s">
        <v>120</v>
      </c>
      <c r="AF76" s="149" t="s">
        <v>120</v>
      </c>
      <c r="AG76" s="183" t="s">
        <v>120</v>
      </c>
      <c r="AH76" s="75" t="s">
        <v>120</v>
      </c>
      <c r="AI76" s="15" t="s">
        <v>136</v>
      </c>
    </row>
    <row r="77" spans="1:35" ht="12" customHeight="1" x14ac:dyDescent="0.2">
      <c r="A77" s="565" t="s">
        <v>53</v>
      </c>
      <c r="B77" s="566"/>
      <c r="C77" s="220"/>
      <c r="D77" s="228"/>
      <c r="E77" s="62">
        <v>9</v>
      </c>
      <c r="F77" s="63">
        <v>7</v>
      </c>
      <c r="G77" s="64">
        <v>2</v>
      </c>
      <c r="H77" s="157">
        <v>2</v>
      </c>
      <c r="I77" s="153">
        <v>99.5</v>
      </c>
      <c r="J77" s="19">
        <v>80.5</v>
      </c>
      <c r="K77" s="17">
        <v>23</v>
      </c>
      <c r="L77" s="145">
        <v>23</v>
      </c>
      <c r="M77" s="148" t="s">
        <v>120</v>
      </c>
      <c r="N77" s="40" t="s">
        <v>120</v>
      </c>
      <c r="O77" s="40" t="s">
        <v>120</v>
      </c>
      <c r="P77" s="149" t="s">
        <v>120</v>
      </c>
      <c r="Q77" s="183" t="s">
        <v>120</v>
      </c>
      <c r="R77" s="166" t="s">
        <v>120</v>
      </c>
      <c r="S77" s="75" t="s">
        <v>120</v>
      </c>
      <c r="T77" s="15" t="s">
        <v>136</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136</v>
      </c>
    </row>
    <row r="78" spans="1:35" ht="12" customHeight="1" x14ac:dyDescent="0.2">
      <c r="A78" s="565" t="s">
        <v>54</v>
      </c>
      <c r="B78" s="566"/>
      <c r="C78" s="220"/>
      <c r="D78" s="228"/>
      <c r="E78" s="62">
        <v>2</v>
      </c>
      <c r="F78" s="63">
        <v>1.65</v>
      </c>
      <c r="G78" s="64">
        <v>1</v>
      </c>
      <c r="H78" s="157">
        <v>1</v>
      </c>
      <c r="I78" s="153">
        <v>23</v>
      </c>
      <c r="J78" s="19">
        <v>19</v>
      </c>
      <c r="K78" s="17">
        <v>11.5</v>
      </c>
      <c r="L78" s="145">
        <v>11.5</v>
      </c>
      <c r="M78" s="148" t="s">
        <v>120</v>
      </c>
      <c r="N78" s="40" t="s">
        <v>120</v>
      </c>
      <c r="O78" s="40" t="s">
        <v>120</v>
      </c>
      <c r="P78" s="149" t="s">
        <v>120</v>
      </c>
      <c r="Q78" s="183" t="s">
        <v>120</v>
      </c>
      <c r="R78" s="166" t="s">
        <v>120</v>
      </c>
      <c r="S78" s="75" t="s">
        <v>120</v>
      </c>
      <c r="T78" s="15" t="s">
        <v>136</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136</v>
      </c>
    </row>
    <row r="79" spans="1:35" ht="12" customHeight="1" x14ac:dyDescent="0.2">
      <c r="A79" s="565" t="s">
        <v>55</v>
      </c>
      <c r="B79" s="566"/>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136</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136</v>
      </c>
    </row>
    <row r="80" spans="1:35" ht="12" customHeight="1" x14ac:dyDescent="0.2">
      <c r="A80" s="565" t="s">
        <v>130</v>
      </c>
      <c r="B80" s="566"/>
      <c r="C80" s="220"/>
      <c r="D80" s="228"/>
      <c r="E80" s="62">
        <v>5</v>
      </c>
      <c r="F80" s="63">
        <v>4.6500000000000004</v>
      </c>
      <c r="G80" s="64">
        <v>2</v>
      </c>
      <c r="H80" s="157">
        <v>2.2999999999999998</v>
      </c>
      <c r="I80" s="153">
        <v>57.5</v>
      </c>
      <c r="J80" s="19">
        <v>53.5</v>
      </c>
      <c r="K80" s="17">
        <v>23</v>
      </c>
      <c r="L80" s="145">
        <v>26.5</v>
      </c>
      <c r="M80" s="148" t="s">
        <v>120</v>
      </c>
      <c r="N80" s="40" t="s">
        <v>120</v>
      </c>
      <c r="O80" s="40" t="s">
        <v>120</v>
      </c>
      <c r="P80" s="149" t="s">
        <v>120</v>
      </c>
      <c r="Q80" s="183" t="s">
        <v>120</v>
      </c>
      <c r="R80" s="166" t="s">
        <v>120</v>
      </c>
      <c r="S80" s="75" t="s">
        <v>120</v>
      </c>
      <c r="T80" s="15" t="s">
        <v>136</v>
      </c>
      <c r="U80" s="62">
        <v>4</v>
      </c>
      <c r="V80" s="63">
        <v>4</v>
      </c>
      <c r="W80" s="64">
        <v>2</v>
      </c>
      <c r="X80" s="157">
        <v>0</v>
      </c>
      <c r="Y80" s="55">
        <v>46</v>
      </c>
      <c r="Z80" s="18">
        <v>46</v>
      </c>
      <c r="AA80" s="17">
        <v>23</v>
      </c>
      <c r="AB80" s="145">
        <v>0</v>
      </c>
      <c r="AC80" s="148" t="s">
        <v>120</v>
      </c>
      <c r="AD80" s="40" t="s">
        <v>120</v>
      </c>
      <c r="AE80" s="40" t="s">
        <v>120</v>
      </c>
      <c r="AF80" s="149" t="s">
        <v>120</v>
      </c>
      <c r="AG80" s="166" t="s">
        <v>120</v>
      </c>
      <c r="AH80" s="75" t="s">
        <v>120</v>
      </c>
      <c r="AI80" s="15" t="s">
        <v>136</v>
      </c>
    </row>
    <row r="81" spans="1:35" ht="12" hidden="1" customHeight="1" x14ac:dyDescent="0.2">
      <c r="A81" s="565" t="s">
        <v>56</v>
      </c>
      <c r="B81" s="566"/>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595" t="s">
        <v>92</v>
      </c>
      <c r="B82" s="596"/>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595" t="s">
        <v>94</v>
      </c>
      <c r="B83" s="596"/>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593" t="s">
        <v>93</v>
      </c>
      <c r="B84" s="594"/>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395" t="s">
        <v>37</v>
      </c>
      <c r="B86" s="396"/>
      <c r="C86" s="396"/>
      <c r="D86" s="396"/>
      <c r="E86" s="396"/>
      <c r="F86" s="396"/>
      <c r="G86" s="396"/>
      <c r="H86" s="396"/>
      <c r="I86" s="396"/>
      <c r="J86" s="396"/>
      <c r="K86" s="396"/>
      <c r="L86" s="396"/>
      <c r="M86" s="396"/>
      <c r="N86" s="396"/>
      <c r="O86" s="396"/>
      <c r="P86" s="396"/>
      <c r="Q86" s="396"/>
      <c r="R86" s="396"/>
      <c r="S86" s="396"/>
      <c r="T86" s="396"/>
      <c r="U86" s="396"/>
      <c r="V86" s="396"/>
      <c r="W86" s="396"/>
      <c r="X86" s="397"/>
      <c r="Y86" s="51"/>
      <c r="Z86" s="12"/>
      <c r="AA86" s="12"/>
      <c r="AB86" s="12"/>
      <c r="AC86" s="12"/>
      <c r="AD86" s="12"/>
      <c r="AE86" s="12"/>
      <c r="AF86" s="12"/>
      <c r="AG86" s="12"/>
      <c r="AH86" s="12"/>
      <c r="AI86" s="12"/>
    </row>
    <row r="87" spans="1:35" ht="15.75" hidden="1" customHeight="1" thickBot="1" x14ac:dyDescent="0.25">
      <c r="A87" s="597" t="s">
        <v>0</v>
      </c>
      <c r="B87" s="598"/>
      <c r="C87" s="440" t="s">
        <v>60</v>
      </c>
      <c r="D87" s="441"/>
      <c r="E87" s="441"/>
      <c r="F87" s="441"/>
      <c r="G87" s="441"/>
      <c r="H87" s="441"/>
      <c r="I87" s="441"/>
      <c r="J87" s="441"/>
      <c r="K87" s="441"/>
      <c r="L87" s="441"/>
      <c r="M87" s="441"/>
      <c r="N87" s="441"/>
      <c r="O87" s="441"/>
      <c r="P87" s="441"/>
      <c r="Q87" s="441"/>
      <c r="R87" s="441"/>
      <c r="S87" s="441"/>
      <c r="T87" s="441"/>
      <c r="U87" s="441"/>
      <c r="V87" s="441"/>
      <c r="W87" s="442" t="s">
        <v>61</v>
      </c>
      <c r="X87" s="443"/>
      <c r="Y87" s="231"/>
      <c r="Z87" s="12"/>
      <c r="AA87" s="12"/>
      <c r="AB87" s="12"/>
      <c r="AC87" s="12"/>
      <c r="AD87" s="12"/>
      <c r="AE87" s="12"/>
      <c r="AF87" s="12"/>
      <c r="AG87" s="12"/>
      <c r="AH87" s="12"/>
      <c r="AI87" s="12"/>
    </row>
    <row r="88" spans="1:35" ht="15" hidden="1" customHeight="1" x14ac:dyDescent="0.2">
      <c r="A88" s="599"/>
      <c r="B88" s="600"/>
      <c r="C88" s="580" t="s">
        <v>88</v>
      </c>
      <c r="D88" s="428"/>
      <c r="E88" s="428"/>
      <c r="F88" s="581"/>
      <c r="G88" s="581"/>
      <c r="H88" s="581"/>
      <c r="I88" s="581"/>
      <c r="J88" s="581"/>
      <c r="K88" s="581"/>
      <c r="L88" s="581"/>
      <c r="M88" s="426" t="s">
        <v>89</v>
      </c>
      <c r="N88" s="427"/>
      <c r="O88" s="427"/>
      <c r="P88" s="427"/>
      <c r="Q88" s="427"/>
      <c r="R88" s="427"/>
      <c r="S88" s="427"/>
      <c r="T88" s="428"/>
      <c r="U88" s="436" t="s">
        <v>90</v>
      </c>
      <c r="V88" s="437"/>
      <c r="W88" s="444" t="s">
        <v>66</v>
      </c>
      <c r="X88" s="414"/>
      <c r="Y88" s="232"/>
      <c r="Z88" s="12"/>
      <c r="AA88" s="12"/>
      <c r="AB88" s="12"/>
      <c r="AC88" s="12"/>
      <c r="AD88" s="12"/>
      <c r="AE88" s="12"/>
      <c r="AF88" s="12"/>
      <c r="AG88" s="12"/>
      <c r="AH88" s="12"/>
      <c r="AI88" s="12"/>
    </row>
    <row r="89" spans="1:35" ht="45.75" hidden="1" customHeight="1" thickBot="1" x14ac:dyDescent="0.25">
      <c r="A89" s="601"/>
      <c r="B89" s="602"/>
      <c r="C89" s="473" t="s">
        <v>85</v>
      </c>
      <c r="D89" s="450"/>
      <c r="E89" s="450"/>
      <c r="F89" s="474"/>
      <c r="G89" s="474" t="s">
        <v>86</v>
      </c>
      <c r="H89" s="474"/>
      <c r="I89" s="474" t="s">
        <v>113</v>
      </c>
      <c r="J89" s="474"/>
      <c r="K89" s="474" t="s">
        <v>114</v>
      </c>
      <c r="L89" s="474"/>
      <c r="M89" s="474" t="s">
        <v>85</v>
      </c>
      <c r="N89" s="474"/>
      <c r="O89" s="474" t="s">
        <v>86</v>
      </c>
      <c r="P89" s="474"/>
      <c r="Q89" s="471" t="s">
        <v>113</v>
      </c>
      <c r="R89" s="471"/>
      <c r="S89" s="398" t="s">
        <v>114</v>
      </c>
      <c r="T89" s="406"/>
      <c r="U89" s="438"/>
      <c r="V89" s="439"/>
      <c r="W89" s="445"/>
      <c r="X89" s="416"/>
      <c r="Y89" s="232"/>
      <c r="Z89" s="12"/>
      <c r="AA89" s="12"/>
      <c r="AB89" s="12"/>
      <c r="AC89" s="12"/>
      <c r="AD89" s="12"/>
      <c r="AE89" s="12"/>
      <c r="AF89" s="12"/>
      <c r="AG89" s="12"/>
      <c r="AH89" s="12"/>
      <c r="AI89" s="12"/>
    </row>
    <row r="90" spans="1:35" ht="12" hidden="1" customHeight="1" x14ac:dyDescent="0.2">
      <c r="A90" s="607" t="s">
        <v>38</v>
      </c>
      <c r="B90" s="608"/>
      <c r="C90" s="475">
        <v>0</v>
      </c>
      <c r="D90" s="476"/>
      <c r="E90" s="476"/>
      <c r="F90" s="472"/>
      <c r="G90" s="477">
        <v>0</v>
      </c>
      <c r="H90" s="477"/>
      <c r="I90" s="472">
        <v>0</v>
      </c>
      <c r="J90" s="472"/>
      <c r="K90" s="538">
        <v>0</v>
      </c>
      <c r="L90" s="538"/>
      <c r="M90" s="472">
        <v>0</v>
      </c>
      <c r="N90" s="472"/>
      <c r="O90" s="477">
        <v>0</v>
      </c>
      <c r="P90" s="477"/>
      <c r="Q90" s="472">
        <v>0</v>
      </c>
      <c r="R90" s="472"/>
      <c r="S90" s="411">
        <v>0</v>
      </c>
      <c r="T90" s="412"/>
      <c r="U90" s="455">
        <v>0</v>
      </c>
      <c r="V90" s="463"/>
      <c r="W90" s="446" t="s">
        <v>132</v>
      </c>
      <c r="X90" s="418"/>
      <c r="Y90" s="233"/>
      <c r="Z90" s="12"/>
      <c r="AA90" s="12"/>
      <c r="AB90" s="12"/>
      <c r="AC90" s="12"/>
      <c r="AD90" s="12"/>
      <c r="AE90" s="12"/>
      <c r="AF90" s="12"/>
      <c r="AG90" s="12"/>
      <c r="AH90" s="12"/>
      <c r="AI90" s="12"/>
    </row>
    <row r="91" spans="1:35" ht="12" hidden="1" customHeight="1" x14ac:dyDescent="0.2">
      <c r="A91" s="605" t="s">
        <v>15</v>
      </c>
      <c r="B91" s="606"/>
      <c r="C91" s="429">
        <v>0</v>
      </c>
      <c r="D91" s="430"/>
      <c r="E91" s="430"/>
      <c r="F91" s="431"/>
      <c r="G91" s="435">
        <v>0</v>
      </c>
      <c r="H91" s="435"/>
      <c r="I91" s="431">
        <v>0</v>
      </c>
      <c r="J91" s="431"/>
      <c r="K91" s="435">
        <v>0</v>
      </c>
      <c r="L91" s="435"/>
      <c r="M91" s="431">
        <v>0</v>
      </c>
      <c r="N91" s="431"/>
      <c r="O91" s="435">
        <v>0</v>
      </c>
      <c r="P91" s="435"/>
      <c r="Q91" s="431">
        <v>0</v>
      </c>
      <c r="R91" s="431"/>
      <c r="S91" s="409">
        <v>0</v>
      </c>
      <c r="T91" s="410"/>
      <c r="U91" s="453">
        <v>0</v>
      </c>
      <c r="V91" s="458"/>
      <c r="W91" s="447"/>
      <c r="X91" s="420"/>
      <c r="Y91" s="233"/>
      <c r="Z91" s="12"/>
      <c r="AA91" s="12"/>
      <c r="AB91" s="12"/>
      <c r="AC91" s="12"/>
      <c r="AD91" s="12"/>
      <c r="AE91" s="12"/>
      <c r="AF91" s="12"/>
      <c r="AG91" s="12"/>
      <c r="AH91" s="12"/>
      <c r="AI91" s="12"/>
    </row>
    <row r="92" spans="1:35" ht="12" hidden="1" customHeight="1" x14ac:dyDescent="0.2">
      <c r="A92" s="605" t="s">
        <v>39</v>
      </c>
      <c r="B92" s="606"/>
      <c r="C92" s="429">
        <v>0</v>
      </c>
      <c r="D92" s="430"/>
      <c r="E92" s="430"/>
      <c r="F92" s="431"/>
      <c r="G92" s="461">
        <v>0</v>
      </c>
      <c r="H92" s="461"/>
      <c r="I92" s="431">
        <v>0</v>
      </c>
      <c r="J92" s="431"/>
      <c r="K92" s="435">
        <v>0</v>
      </c>
      <c r="L92" s="435"/>
      <c r="M92" s="431">
        <v>0</v>
      </c>
      <c r="N92" s="431"/>
      <c r="O92" s="461">
        <v>0</v>
      </c>
      <c r="P92" s="461"/>
      <c r="Q92" s="431">
        <v>0</v>
      </c>
      <c r="R92" s="431"/>
      <c r="S92" s="409">
        <v>0</v>
      </c>
      <c r="T92" s="410"/>
      <c r="U92" s="453">
        <v>0</v>
      </c>
      <c r="V92" s="458"/>
      <c r="W92" s="447"/>
      <c r="X92" s="420"/>
      <c r="Y92" s="233"/>
      <c r="Z92" s="12"/>
      <c r="AA92" s="12"/>
      <c r="AB92" s="12"/>
      <c r="AC92" s="12"/>
      <c r="AD92" s="12"/>
      <c r="AE92" s="12"/>
      <c r="AF92" s="12"/>
      <c r="AG92" s="12"/>
      <c r="AH92" s="12"/>
      <c r="AI92" s="12"/>
    </row>
    <row r="93" spans="1:35" ht="12" hidden="1" customHeight="1" x14ac:dyDescent="0.2">
      <c r="A93" s="605" t="s">
        <v>40</v>
      </c>
      <c r="B93" s="606"/>
      <c r="C93" s="429">
        <v>0</v>
      </c>
      <c r="D93" s="430"/>
      <c r="E93" s="430"/>
      <c r="F93" s="431"/>
      <c r="G93" s="461">
        <v>0</v>
      </c>
      <c r="H93" s="461"/>
      <c r="I93" s="431">
        <v>0</v>
      </c>
      <c r="J93" s="431"/>
      <c r="K93" s="435">
        <v>0</v>
      </c>
      <c r="L93" s="435"/>
      <c r="M93" s="431">
        <v>0</v>
      </c>
      <c r="N93" s="431"/>
      <c r="O93" s="461">
        <v>0</v>
      </c>
      <c r="P93" s="461"/>
      <c r="Q93" s="431">
        <v>0</v>
      </c>
      <c r="R93" s="431"/>
      <c r="S93" s="409">
        <v>0</v>
      </c>
      <c r="T93" s="410"/>
      <c r="U93" s="453">
        <v>0</v>
      </c>
      <c r="V93" s="458"/>
      <c r="W93" s="447"/>
      <c r="X93" s="420"/>
      <c r="Y93" s="233"/>
      <c r="Z93" s="12"/>
      <c r="AA93" s="12"/>
      <c r="AB93" s="12"/>
      <c r="AC93" s="12"/>
      <c r="AD93" s="12"/>
      <c r="AE93" s="12"/>
      <c r="AF93" s="12"/>
      <c r="AG93" s="12"/>
      <c r="AH93" s="12"/>
      <c r="AI93" s="12"/>
    </row>
    <row r="94" spans="1:35" ht="12" hidden="1" customHeight="1" x14ac:dyDescent="0.2">
      <c r="A94" s="605" t="s">
        <v>41</v>
      </c>
      <c r="B94" s="606"/>
      <c r="C94" s="429">
        <v>0</v>
      </c>
      <c r="D94" s="430"/>
      <c r="E94" s="430"/>
      <c r="F94" s="431"/>
      <c r="G94" s="461">
        <v>0</v>
      </c>
      <c r="H94" s="461"/>
      <c r="I94" s="431">
        <v>0</v>
      </c>
      <c r="J94" s="431"/>
      <c r="K94" s="461">
        <v>0</v>
      </c>
      <c r="L94" s="461"/>
      <c r="M94" s="431">
        <v>0</v>
      </c>
      <c r="N94" s="431"/>
      <c r="O94" s="461">
        <v>0</v>
      </c>
      <c r="P94" s="461"/>
      <c r="Q94" s="431">
        <v>0</v>
      </c>
      <c r="R94" s="431"/>
      <c r="S94" s="459">
        <v>0</v>
      </c>
      <c r="T94" s="460"/>
      <c r="U94" s="453">
        <v>0</v>
      </c>
      <c r="V94" s="458"/>
      <c r="W94" s="447"/>
      <c r="X94" s="420"/>
      <c r="Y94" s="233"/>
      <c r="Z94" s="12"/>
      <c r="AA94" s="12"/>
      <c r="AB94" s="12"/>
      <c r="AC94" s="12"/>
      <c r="AD94" s="12"/>
      <c r="AE94" s="12"/>
      <c r="AF94" s="12"/>
      <c r="AG94" s="12"/>
      <c r="AH94" s="12"/>
      <c r="AI94" s="12"/>
    </row>
    <row r="95" spans="1:35" ht="12" hidden="1" customHeight="1" x14ac:dyDescent="0.2">
      <c r="A95" s="605" t="s">
        <v>100</v>
      </c>
      <c r="B95" s="606"/>
      <c r="C95" s="429">
        <v>0</v>
      </c>
      <c r="D95" s="430"/>
      <c r="E95" s="430"/>
      <c r="F95" s="431"/>
      <c r="G95" s="461">
        <v>0</v>
      </c>
      <c r="H95" s="461"/>
      <c r="I95" s="431">
        <v>0</v>
      </c>
      <c r="J95" s="431"/>
      <c r="K95" s="435">
        <v>0</v>
      </c>
      <c r="L95" s="435"/>
      <c r="M95" s="431">
        <v>0</v>
      </c>
      <c r="N95" s="431"/>
      <c r="O95" s="461">
        <v>0</v>
      </c>
      <c r="P95" s="461"/>
      <c r="Q95" s="431">
        <v>0</v>
      </c>
      <c r="R95" s="431"/>
      <c r="S95" s="409">
        <v>0</v>
      </c>
      <c r="T95" s="410"/>
      <c r="U95" s="453">
        <v>0</v>
      </c>
      <c r="V95" s="458"/>
      <c r="W95" s="447"/>
      <c r="X95" s="420"/>
      <c r="Y95" s="233"/>
      <c r="Z95" s="12"/>
      <c r="AA95" s="12"/>
      <c r="AB95" s="12"/>
      <c r="AC95" s="12"/>
      <c r="AD95" s="12"/>
      <c r="AE95" s="12"/>
      <c r="AF95" s="12"/>
      <c r="AG95" s="12"/>
      <c r="AH95" s="12"/>
      <c r="AI95" s="12"/>
    </row>
    <row r="96" spans="1:35" ht="12" hidden="1" customHeight="1" x14ac:dyDescent="0.2">
      <c r="A96" s="605" t="s">
        <v>42</v>
      </c>
      <c r="B96" s="606"/>
      <c r="C96" s="429">
        <v>0</v>
      </c>
      <c r="D96" s="430"/>
      <c r="E96" s="430"/>
      <c r="F96" s="431"/>
      <c r="G96" s="461">
        <v>0</v>
      </c>
      <c r="H96" s="461"/>
      <c r="I96" s="431">
        <v>0</v>
      </c>
      <c r="J96" s="431"/>
      <c r="K96" s="435">
        <v>0</v>
      </c>
      <c r="L96" s="435"/>
      <c r="M96" s="431">
        <v>0</v>
      </c>
      <c r="N96" s="431"/>
      <c r="O96" s="461">
        <v>0</v>
      </c>
      <c r="P96" s="461"/>
      <c r="Q96" s="431">
        <v>0</v>
      </c>
      <c r="R96" s="431"/>
      <c r="S96" s="409">
        <v>0</v>
      </c>
      <c r="T96" s="410"/>
      <c r="U96" s="453">
        <v>0</v>
      </c>
      <c r="V96" s="458"/>
      <c r="W96" s="447"/>
      <c r="X96" s="420"/>
      <c r="Y96" s="233"/>
      <c r="Z96" s="12"/>
      <c r="AA96" s="12"/>
      <c r="AB96" s="12"/>
      <c r="AC96" s="12"/>
      <c r="AD96" s="12"/>
      <c r="AE96" s="12"/>
      <c r="AF96" s="12"/>
      <c r="AG96" s="12"/>
      <c r="AH96" s="12"/>
      <c r="AI96" s="12"/>
    </row>
    <row r="97" spans="1:35" ht="12" hidden="1" customHeight="1" x14ac:dyDescent="0.2">
      <c r="A97" s="605" t="s">
        <v>23</v>
      </c>
      <c r="B97" s="606"/>
      <c r="C97" s="429">
        <v>0</v>
      </c>
      <c r="D97" s="430"/>
      <c r="E97" s="430"/>
      <c r="F97" s="431"/>
      <c r="G97" s="461">
        <v>0</v>
      </c>
      <c r="H97" s="461"/>
      <c r="I97" s="431">
        <v>0</v>
      </c>
      <c r="J97" s="431"/>
      <c r="K97" s="461">
        <v>0</v>
      </c>
      <c r="L97" s="461"/>
      <c r="M97" s="431">
        <v>0</v>
      </c>
      <c r="N97" s="431"/>
      <c r="O97" s="461">
        <v>0</v>
      </c>
      <c r="P97" s="461"/>
      <c r="Q97" s="431">
        <v>0</v>
      </c>
      <c r="R97" s="431"/>
      <c r="S97" s="459">
        <v>0</v>
      </c>
      <c r="T97" s="460"/>
      <c r="U97" s="453">
        <v>0</v>
      </c>
      <c r="V97" s="458"/>
      <c r="W97" s="447"/>
      <c r="X97" s="420"/>
      <c r="Y97" s="233"/>
      <c r="Z97" s="12"/>
      <c r="AA97" s="12"/>
      <c r="AB97" s="12"/>
      <c r="AC97" s="12"/>
      <c r="AD97" s="12"/>
      <c r="AE97" s="12"/>
      <c r="AF97" s="12"/>
      <c r="AG97" s="12"/>
      <c r="AH97" s="12"/>
      <c r="AI97" s="12"/>
    </row>
    <row r="98" spans="1:35" ht="12" hidden="1" customHeight="1" thickBot="1" x14ac:dyDescent="0.25">
      <c r="A98" s="603" t="s">
        <v>43</v>
      </c>
      <c r="B98" s="604"/>
      <c r="C98" s="432">
        <v>0</v>
      </c>
      <c r="D98" s="433"/>
      <c r="E98" s="433"/>
      <c r="F98" s="434"/>
      <c r="G98" s="462">
        <v>0</v>
      </c>
      <c r="H98" s="462"/>
      <c r="I98" s="434">
        <v>0</v>
      </c>
      <c r="J98" s="434"/>
      <c r="K98" s="539">
        <v>0</v>
      </c>
      <c r="L98" s="539"/>
      <c r="M98" s="434">
        <v>0</v>
      </c>
      <c r="N98" s="434"/>
      <c r="O98" s="462">
        <v>0</v>
      </c>
      <c r="P98" s="462"/>
      <c r="Q98" s="434">
        <v>0</v>
      </c>
      <c r="R98" s="434"/>
      <c r="S98" s="407">
        <v>0</v>
      </c>
      <c r="T98" s="408"/>
      <c r="U98" s="451">
        <v>0</v>
      </c>
      <c r="V98" s="457"/>
      <c r="W98" s="448"/>
      <c r="X98" s="422"/>
      <c r="Y98" s="233"/>
      <c r="Z98" s="12"/>
      <c r="AA98" s="12"/>
      <c r="AB98" s="12"/>
      <c r="AC98" s="12"/>
      <c r="AD98" s="12"/>
      <c r="AE98" s="12"/>
      <c r="AF98" s="12"/>
      <c r="AG98" s="12"/>
      <c r="AH98" s="12"/>
      <c r="AI98" s="12"/>
    </row>
    <row r="99" spans="1:35" ht="18" hidden="1" customHeight="1" thickBot="1" x14ac:dyDescent="0.25">
      <c r="A99" s="423" t="s">
        <v>87</v>
      </c>
      <c r="B99" s="424"/>
      <c r="C99" s="424"/>
      <c r="D99" s="424"/>
      <c r="E99" s="424"/>
      <c r="F99" s="424"/>
      <c r="G99" s="424"/>
      <c r="H99" s="424"/>
      <c r="I99" s="424"/>
      <c r="J99" s="424"/>
      <c r="K99" s="424"/>
      <c r="L99" s="424"/>
      <c r="M99" s="424"/>
      <c r="N99" s="424"/>
      <c r="O99" s="424"/>
      <c r="P99" s="424"/>
      <c r="Q99" s="424"/>
      <c r="R99" s="424"/>
      <c r="S99" s="424"/>
      <c r="T99" s="424"/>
      <c r="U99" s="424"/>
      <c r="V99" s="424"/>
      <c r="W99" s="424"/>
      <c r="X99" s="425"/>
      <c r="Y99" s="51"/>
      <c r="Z99" s="12"/>
      <c r="AA99" s="12"/>
      <c r="AB99" s="12"/>
      <c r="AC99" s="12"/>
      <c r="AD99" s="12"/>
      <c r="AE99" s="12"/>
      <c r="AF99" s="12"/>
      <c r="AG99" s="12"/>
      <c r="AH99" s="12"/>
      <c r="AI99" s="12"/>
    </row>
    <row r="100" spans="1:35" ht="15.75" hidden="1" customHeight="1" thickBot="1" x14ac:dyDescent="0.25">
      <c r="A100" s="597" t="s">
        <v>0</v>
      </c>
      <c r="B100" s="598"/>
      <c r="C100" s="440" t="s">
        <v>60</v>
      </c>
      <c r="D100" s="441"/>
      <c r="E100" s="441"/>
      <c r="F100" s="441"/>
      <c r="G100" s="441"/>
      <c r="H100" s="441"/>
      <c r="I100" s="441"/>
      <c r="J100" s="441"/>
      <c r="K100" s="441"/>
      <c r="L100" s="441"/>
      <c r="M100" s="441"/>
      <c r="N100" s="441"/>
      <c r="O100" s="441"/>
      <c r="P100" s="441"/>
      <c r="Q100" s="441"/>
      <c r="R100" s="441"/>
      <c r="S100" s="441"/>
      <c r="T100" s="441"/>
      <c r="U100" s="441"/>
      <c r="V100" s="441"/>
      <c r="W100" s="442" t="s">
        <v>61</v>
      </c>
      <c r="X100" s="443"/>
      <c r="Y100" s="231"/>
      <c r="Z100" s="12"/>
      <c r="AA100" s="12"/>
      <c r="AB100" s="12"/>
      <c r="AC100" s="12"/>
      <c r="AD100" s="12"/>
      <c r="AE100" s="12"/>
      <c r="AF100" s="12"/>
      <c r="AG100" s="12"/>
      <c r="AH100" s="12"/>
      <c r="AI100" s="12"/>
    </row>
    <row r="101" spans="1:35" ht="15" hidden="1" customHeight="1" x14ac:dyDescent="0.2">
      <c r="A101" s="599"/>
      <c r="B101" s="600"/>
      <c r="C101" s="580" t="s">
        <v>88</v>
      </c>
      <c r="D101" s="428"/>
      <c r="E101" s="428"/>
      <c r="F101" s="581"/>
      <c r="G101" s="581"/>
      <c r="H101" s="581"/>
      <c r="I101" s="581"/>
      <c r="J101" s="581"/>
      <c r="K101" s="581"/>
      <c r="L101" s="581"/>
      <c r="M101" s="426" t="s">
        <v>89</v>
      </c>
      <c r="N101" s="427"/>
      <c r="O101" s="427"/>
      <c r="P101" s="427"/>
      <c r="Q101" s="427"/>
      <c r="R101" s="427"/>
      <c r="S101" s="427"/>
      <c r="T101" s="428"/>
      <c r="U101" s="436" t="s">
        <v>90</v>
      </c>
      <c r="V101" s="449"/>
      <c r="W101" s="413" t="s">
        <v>66</v>
      </c>
      <c r="X101" s="414"/>
      <c r="Y101" s="232"/>
      <c r="Z101" s="12"/>
      <c r="AA101" s="12"/>
      <c r="AB101" s="12"/>
      <c r="AC101" s="12"/>
      <c r="AD101" s="12"/>
      <c r="AE101" s="12"/>
      <c r="AF101" s="12"/>
      <c r="AG101" s="12"/>
      <c r="AH101" s="12"/>
      <c r="AI101" s="12"/>
    </row>
    <row r="102" spans="1:35" ht="45.75" hidden="1" customHeight="1" thickBot="1" x14ac:dyDescent="0.25">
      <c r="A102" s="601"/>
      <c r="B102" s="602"/>
      <c r="C102" s="582" t="s">
        <v>85</v>
      </c>
      <c r="D102" s="406"/>
      <c r="E102" s="406"/>
      <c r="F102" s="471"/>
      <c r="G102" s="471" t="s">
        <v>86</v>
      </c>
      <c r="H102" s="471"/>
      <c r="I102" s="471" t="s">
        <v>113</v>
      </c>
      <c r="J102" s="471"/>
      <c r="K102" s="471" t="s">
        <v>114</v>
      </c>
      <c r="L102" s="471"/>
      <c r="M102" s="471" t="s">
        <v>85</v>
      </c>
      <c r="N102" s="471"/>
      <c r="O102" s="471" t="s">
        <v>86</v>
      </c>
      <c r="P102" s="471"/>
      <c r="Q102" s="398" t="s">
        <v>113</v>
      </c>
      <c r="R102" s="399"/>
      <c r="S102" s="398" t="s">
        <v>114</v>
      </c>
      <c r="T102" s="406"/>
      <c r="U102" s="438"/>
      <c r="V102" s="450"/>
      <c r="W102" s="415"/>
      <c r="X102" s="416"/>
      <c r="Y102" s="232"/>
      <c r="Z102" s="12"/>
      <c r="AA102" s="12"/>
      <c r="AB102" s="12"/>
      <c r="AC102" s="12"/>
      <c r="AD102" s="12"/>
      <c r="AE102" s="12"/>
      <c r="AF102" s="12"/>
      <c r="AG102" s="12"/>
      <c r="AH102" s="12"/>
      <c r="AI102" s="12"/>
    </row>
    <row r="103" spans="1:35" ht="12" hidden="1" customHeight="1" x14ac:dyDescent="0.2">
      <c r="A103" s="607" t="s">
        <v>99</v>
      </c>
      <c r="B103" s="608"/>
      <c r="C103" s="535">
        <v>0</v>
      </c>
      <c r="D103" s="536"/>
      <c r="E103" s="536"/>
      <c r="F103" s="470"/>
      <c r="G103" s="537">
        <v>0</v>
      </c>
      <c r="H103" s="537"/>
      <c r="I103" s="470">
        <v>0</v>
      </c>
      <c r="J103" s="470"/>
      <c r="K103" s="579">
        <v>0</v>
      </c>
      <c r="L103" s="579"/>
      <c r="M103" s="470">
        <v>0</v>
      </c>
      <c r="N103" s="470"/>
      <c r="O103" s="537">
        <v>0</v>
      </c>
      <c r="P103" s="537"/>
      <c r="Q103" s="404">
        <v>0</v>
      </c>
      <c r="R103" s="405"/>
      <c r="S103" s="411">
        <v>0</v>
      </c>
      <c r="T103" s="412"/>
      <c r="U103" s="455">
        <v>0</v>
      </c>
      <c r="V103" s="456"/>
      <c r="W103" s="417" t="s">
        <v>133</v>
      </c>
      <c r="X103" s="418"/>
      <c r="Y103" s="233"/>
      <c r="Z103" s="12"/>
      <c r="AA103" s="12"/>
      <c r="AB103" s="12"/>
      <c r="AC103" s="12"/>
      <c r="AD103" s="12"/>
      <c r="AE103" s="12"/>
      <c r="AF103" s="12"/>
      <c r="AG103" s="12"/>
      <c r="AH103" s="12"/>
      <c r="AI103" s="12"/>
    </row>
    <row r="104" spans="1:35" ht="12" hidden="1" customHeight="1" x14ac:dyDescent="0.2">
      <c r="A104" s="605" t="s">
        <v>44</v>
      </c>
      <c r="B104" s="606"/>
      <c r="C104" s="429">
        <v>0</v>
      </c>
      <c r="D104" s="430"/>
      <c r="E104" s="430"/>
      <c r="F104" s="431"/>
      <c r="G104" s="435">
        <v>0</v>
      </c>
      <c r="H104" s="435"/>
      <c r="I104" s="431">
        <v>0</v>
      </c>
      <c r="J104" s="431"/>
      <c r="K104" s="435">
        <v>0</v>
      </c>
      <c r="L104" s="435"/>
      <c r="M104" s="431">
        <v>0</v>
      </c>
      <c r="N104" s="431"/>
      <c r="O104" s="435">
        <v>0</v>
      </c>
      <c r="P104" s="435"/>
      <c r="Q104" s="402">
        <v>0</v>
      </c>
      <c r="R104" s="403"/>
      <c r="S104" s="409">
        <v>0</v>
      </c>
      <c r="T104" s="410"/>
      <c r="U104" s="453">
        <v>0</v>
      </c>
      <c r="V104" s="454"/>
      <c r="W104" s="419"/>
      <c r="X104" s="420"/>
      <c r="Y104" s="233"/>
      <c r="Z104" s="12"/>
      <c r="AA104" s="12"/>
      <c r="AB104" s="12"/>
      <c r="AC104" s="12"/>
      <c r="AD104" s="12"/>
      <c r="AE104" s="12"/>
      <c r="AF104" s="12"/>
      <c r="AG104" s="12"/>
      <c r="AH104" s="12"/>
      <c r="AI104" s="12"/>
    </row>
    <row r="105" spans="1:35" ht="12" hidden="1" customHeight="1" x14ac:dyDescent="0.2">
      <c r="A105" s="605" t="s">
        <v>41</v>
      </c>
      <c r="B105" s="606"/>
      <c r="C105" s="429">
        <v>0</v>
      </c>
      <c r="D105" s="430"/>
      <c r="E105" s="430"/>
      <c r="F105" s="431"/>
      <c r="G105" s="461">
        <v>0</v>
      </c>
      <c r="H105" s="461"/>
      <c r="I105" s="431">
        <v>0</v>
      </c>
      <c r="J105" s="431"/>
      <c r="K105" s="435">
        <v>0</v>
      </c>
      <c r="L105" s="435"/>
      <c r="M105" s="431">
        <v>0</v>
      </c>
      <c r="N105" s="431"/>
      <c r="O105" s="461">
        <v>0</v>
      </c>
      <c r="P105" s="461"/>
      <c r="Q105" s="402">
        <v>0</v>
      </c>
      <c r="R105" s="403"/>
      <c r="S105" s="409">
        <v>0</v>
      </c>
      <c r="T105" s="410"/>
      <c r="U105" s="453">
        <v>0</v>
      </c>
      <c r="V105" s="454"/>
      <c r="W105" s="419"/>
      <c r="X105" s="420"/>
      <c r="Y105" s="233"/>
      <c r="Z105" s="12"/>
      <c r="AA105" s="12"/>
      <c r="AB105" s="12"/>
      <c r="AC105" s="12"/>
      <c r="AD105" s="12"/>
      <c r="AE105" s="12"/>
      <c r="AF105" s="12"/>
      <c r="AG105" s="12"/>
      <c r="AH105" s="12"/>
      <c r="AI105" s="12"/>
    </row>
    <row r="106" spans="1:35" ht="12" hidden="1" customHeight="1" thickBot="1" x14ac:dyDescent="0.25">
      <c r="A106" s="603" t="s">
        <v>42</v>
      </c>
      <c r="B106" s="604"/>
      <c r="C106" s="432">
        <v>0</v>
      </c>
      <c r="D106" s="433"/>
      <c r="E106" s="433"/>
      <c r="F106" s="434"/>
      <c r="G106" s="462">
        <v>0</v>
      </c>
      <c r="H106" s="462"/>
      <c r="I106" s="434">
        <v>0</v>
      </c>
      <c r="J106" s="434"/>
      <c r="K106" s="539">
        <v>0</v>
      </c>
      <c r="L106" s="539"/>
      <c r="M106" s="434">
        <v>0</v>
      </c>
      <c r="N106" s="434"/>
      <c r="O106" s="462">
        <v>0</v>
      </c>
      <c r="P106" s="462"/>
      <c r="Q106" s="400">
        <v>0</v>
      </c>
      <c r="R106" s="401"/>
      <c r="S106" s="407">
        <v>0</v>
      </c>
      <c r="T106" s="408"/>
      <c r="U106" s="451">
        <v>0</v>
      </c>
      <c r="V106" s="452"/>
      <c r="W106" s="421"/>
      <c r="X106" s="4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629" t="s">
        <v>46</v>
      </c>
      <c r="B108" s="630"/>
      <c r="C108" s="630"/>
      <c r="D108" s="630"/>
      <c r="E108" s="630"/>
      <c r="F108" s="630"/>
      <c r="G108" s="630"/>
      <c r="H108" s="630"/>
      <c r="I108" s="630"/>
      <c r="J108" s="630"/>
      <c r="K108" s="630"/>
      <c r="L108" s="630"/>
      <c r="M108" s="630"/>
      <c r="N108" s="630"/>
      <c r="O108" s="630"/>
      <c r="P108" s="630"/>
      <c r="Q108" s="630"/>
      <c r="R108" s="630"/>
      <c r="S108" s="631"/>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615" t="s">
        <v>0</v>
      </c>
      <c r="B109" s="616"/>
      <c r="C109" s="635" t="s">
        <v>70</v>
      </c>
      <c r="D109" s="636"/>
      <c r="E109" s="636"/>
      <c r="F109" s="637"/>
      <c r="G109" s="638"/>
      <c r="H109" s="650" t="s">
        <v>60</v>
      </c>
      <c r="I109" s="651"/>
      <c r="J109" s="651"/>
      <c r="K109" s="651"/>
      <c r="L109" s="651"/>
      <c r="M109" s="652"/>
      <c r="N109" s="632" t="s">
        <v>61</v>
      </c>
      <c r="O109" s="633"/>
      <c r="P109" s="633"/>
      <c r="Q109" s="633"/>
      <c r="R109" s="633"/>
      <c r="S109" s="634"/>
      <c r="T109" s="50"/>
      <c r="U109" s="5"/>
      <c r="V109" s="5"/>
      <c r="W109" s="115"/>
      <c r="X109" s="5"/>
      <c r="Y109" s="12"/>
      <c r="Z109" s="12"/>
      <c r="AA109" s="12"/>
      <c r="AB109" s="12"/>
      <c r="AC109" s="12"/>
      <c r="AD109" s="12"/>
      <c r="AE109" s="12"/>
      <c r="AF109" s="12"/>
      <c r="AG109" s="12"/>
      <c r="AH109" s="12"/>
      <c r="AI109" s="12"/>
    </row>
    <row r="110" spans="1:35" ht="16.5" hidden="1" customHeight="1" x14ac:dyDescent="0.2">
      <c r="A110" s="617"/>
      <c r="B110" s="618"/>
      <c r="C110" s="639"/>
      <c r="D110" s="640"/>
      <c r="E110" s="640"/>
      <c r="F110" s="641"/>
      <c r="G110" s="642"/>
      <c r="H110" s="653" t="s">
        <v>71</v>
      </c>
      <c r="I110" s="654"/>
      <c r="J110" s="654" t="s">
        <v>72</v>
      </c>
      <c r="K110" s="654"/>
      <c r="L110" s="567" t="s">
        <v>91</v>
      </c>
      <c r="M110" s="568"/>
      <c r="N110" s="571" t="s">
        <v>73</v>
      </c>
      <c r="O110" s="572"/>
      <c r="P110" s="572" t="s">
        <v>74</v>
      </c>
      <c r="Q110" s="572"/>
      <c r="R110" s="573" t="s">
        <v>66</v>
      </c>
      <c r="S110" s="574"/>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619"/>
      <c r="B111" s="620"/>
      <c r="C111" s="643"/>
      <c r="D111" s="644"/>
      <c r="E111" s="644"/>
      <c r="F111" s="645"/>
      <c r="G111" s="646"/>
      <c r="H111" s="109" t="s">
        <v>75</v>
      </c>
      <c r="I111" s="258" t="s">
        <v>76</v>
      </c>
      <c r="J111" s="258" t="s">
        <v>75</v>
      </c>
      <c r="K111" s="258" t="s">
        <v>76</v>
      </c>
      <c r="L111" s="569"/>
      <c r="M111" s="570"/>
      <c r="N111" s="110" t="s">
        <v>75</v>
      </c>
      <c r="O111" s="259" t="s">
        <v>76</v>
      </c>
      <c r="P111" s="259" t="s">
        <v>75</v>
      </c>
      <c r="Q111" s="259" t="s">
        <v>76</v>
      </c>
      <c r="R111" s="575"/>
      <c r="S111" s="576"/>
      <c r="T111" s="235"/>
      <c r="U111" s="5"/>
      <c r="V111" s="5"/>
      <c r="W111" s="5"/>
      <c r="X111" s="5"/>
      <c r="Y111" s="12"/>
      <c r="Z111" s="12"/>
      <c r="AA111" s="12"/>
      <c r="AB111" s="12"/>
      <c r="AC111" s="12"/>
      <c r="AD111" s="12"/>
      <c r="AE111" s="12"/>
      <c r="AF111" s="12"/>
      <c r="AG111" s="12"/>
      <c r="AH111" s="12"/>
      <c r="AI111" s="12"/>
    </row>
    <row r="112" spans="1:35" ht="12" hidden="1" customHeight="1" x14ac:dyDescent="0.2">
      <c r="A112" s="623" t="s">
        <v>77</v>
      </c>
      <c r="B112" s="624"/>
      <c r="C112" s="647" t="s">
        <v>78</v>
      </c>
      <c r="D112" s="647"/>
      <c r="E112" s="647"/>
      <c r="F112" s="648"/>
      <c r="G112" s="649"/>
      <c r="H112" s="106">
        <v>18</v>
      </c>
      <c r="I112" s="107">
        <v>0</v>
      </c>
      <c r="J112" s="42">
        <v>23</v>
      </c>
      <c r="K112" s="107">
        <v>0</v>
      </c>
      <c r="L112" s="577">
        <v>0</v>
      </c>
      <c r="M112" s="578"/>
      <c r="N112" s="111">
        <v>5</v>
      </c>
      <c r="O112" s="108">
        <v>0</v>
      </c>
      <c r="P112" s="256">
        <v>2</v>
      </c>
      <c r="Q112" s="108">
        <v>0</v>
      </c>
      <c r="R112" s="577">
        <v>0</v>
      </c>
      <c r="S112" s="578"/>
      <c r="T112" s="236"/>
      <c r="U112" s="5"/>
      <c r="V112" s="5"/>
      <c r="W112" s="5"/>
      <c r="X112" s="5"/>
      <c r="Y112" s="12"/>
      <c r="Z112" s="12"/>
      <c r="AA112" s="12"/>
      <c r="AB112" s="12"/>
      <c r="AC112" s="12"/>
      <c r="AD112" s="12"/>
      <c r="AE112" s="12"/>
      <c r="AF112" s="12"/>
      <c r="AG112" s="12"/>
      <c r="AH112" s="12"/>
      <c r="AI112" s="12"/>
    </row>
    <row r="113" spans="1:35" ht="12" hidden="1" customHeight="1" x14ac:dyDescent="0.2">
      <c r="A113" s="623"/>
      <c r="B113" s="624"/>
      <c r="C113" s="478" t="s">
        <v>79</v>
      </c>
      <c r="D113" s="478"/>
      <c r="E113" s="478"/>
      <c r="F113" s="479"/>
      <c r="G113" s="480"/>
      <c r="H113" s="26">
        <v>2</v>
      </c>
      <c r="I113" s="27">
        <v>0</v>
      </c>
      <c r="J113" s="28">
        <v>2</v>
      </c>
      <c r="K113" s="27">
        <v>0</v>
      </c>
      <c r="L113" s="484"/>
      <c r="M113" s="485"/>
      <c r="N113" s="112">
        <v>0</v>
      </c>
      <c r="O113" s="33">
        <v>0</v>
      </c>
      <c r="P113" s="252">
        <v>0</v>
      </c>
      <c r="Q113" s="34">
        <v>0</v>
      </c>
      <c r="R113" s="484"/>
      <c r="S113" s="485"/>
      <c r="T113" s="236"/>
      <c r="U113" s="5"/>
      <c r="V113" s="5"/>
      <c r="W113" s="5"/>
      <c r="X113" s="5"/>
      <c r="Y113" s="12"/>
      <c r="Z113" s="12"/>
      <c r="AA113" s="12"/>
      <c r="AB113" s="12"/>
      <c r="AC113" s="12"/>
      <c r="AD113" s="12"/>
      <c r="AE113" s="12"/>
      <c r="AF113" s="12"/>
      <c r="AG113" s="12"/>
      <c r="AH113" s="12"/>
      <c r="AI113" s="12"/>
    </row>
    <row r="114" spans="1:35" ht="12" hidden="1" customHeight="1" x14ac:dyDescent="0.2">
      <c r="A114" s="623"/>
      <c r="B114" s="624"/>
      <c r="C114" s="478" t="s">
        <v>80</v>
      </c>
      <c r="D114" s="478"/>
      <c r="E114" s="478"/>
      <c r="F114" s="479"/>
      <c r="G114" s="480"/>
      <c r="H114" s="26">
        <v>3</v>
      </c>
      <c r="I114" s="29">
        <v>0</v>
      </c>
      <c r="J114" s="28">
        <v>4</v>
      </c>
      <c r="K114" s="29">
        <v>0</v>
      </c>
      <c r="L114" s="484"/>
      <c r="M114" s="485"/>
      <c r="N114" s="112">
        <v>1</v>
      </c>
      <c r="O114" s="34">
        <v>0</v>
      </c>
      <c r="P114" s="252">
        <v>0</v>
      </c>
      <c r="Q114" s="34">
        <v>0</v>
      </c>
      <c r="R114" s="484"/>
      <c r="S114" s="485"/>
      <c r="T114" s="236"/>
      <c r="U114" s="5"/>
      <c r="V114" s="5"/>
      <c r="W114" s="5"/>
      <c r="X114" s="5"/>
      <c r="Y114" s="12"/>
      <c r="Z114" s="12"/>
      <c r="AA114" s="12"/>
      <c r="AB114" s="12"/>
      <c r="AC114" s="12"/>
      <c r="AD114" s="12"/>
      <c r="AE114" s="12"/>
      <c r="AF114" s="12"/>
      <c r="AG114" s="12"/>
      <c r="AH114" s="12"/>
      <c r="AI114" s="12"/>
    </row>
    <row r="115" spans="1:35" ht="12" hidden="1" customHeight="1" x14ac:dyDescent="0.2">
      <c r="A115" s="627"/>
      <c r="B115" s="628"/>
      <c r="C115" s="488" t="s">
        <v>81</v>
      </c>
      <c r="D115" s="488"/>
      <c r="E115" s="488"/>
      <c r="F115" s="489"/>
      <c r="G115" s="490"/>
      <c r="H115" s="26">
        <v>2</v>
      </c>
      <c r="I115" s="29">
        <v>0</v>
      </c>
      <c r="J115" s="28">
        <v>2</v>
      </c>
      <c r="K115" s="29">
        <v>0</v>
      </c>
      <c r="L115" s="484"/>
      <c r="M115" s="485"/>
      <c r="N115" s="112">
        <v>0</v>
      </c>
      <c r="O115" s="34">
        <v>0</v>
      </c>
      <c r="P115" s="252">
        <v>0</v>
      </c>
      <c r="Q115" s="34">
        <v>0</v>
      </c>
      <c r="R115" s="484"/>
      <c r="S115" s="485"/>
      <c r="T115" s="236"/>
      <c r="U115" s="5"/>
      <c r="V115" s="5"/>
      <c r="W115" s="5"/>
      <c r="X115" s="5"/>
      <c r="Y115" s="12"/>
      <c r="Z115" s="12"/>
      <c r="AA115" s="12"/>
      <c r="AB115" s="12"/>
      <c r="AC115" s="12"/>
      <c r="AD115" s="12"/>
      <c r="AE115" s="12"/>
      <c r="AF115" s="12"/>
      <c r="AG115" s="12"/>
      <c r="AH115" s="12"/>
      <c r="AI115" s="12"/>
    </row>
    <row r="116" spans="1:35" ht="12" hidden="1" customHeight="1" x14ac:dyDescent="0.2">
      <c r="A116" s="621" t="s">
        <v>82</v>
      </c>
      <c r="B116" s="622"/>
      <c r="C116" s="488" t="s">
        <v>78</v>
      </c>
      <c r="D116" s="488"/>
      <c r="E116" s="488"/>
      <c r="F116" s="489"/>
      <c r="G116" s="490"/>
      <c r="H116" s="26">
        <v>4</v>
      </c>
      <c r="I116" s="29">
        <v>0</v>
      </c>
      <c r="J116" s="28">
        <v>4</v>
      </c>
      <c r="K116" s="29">
        <v>0</v>
      </c>
      <c r="L116" s="484">
        <v>0</v>
      </c>
      <c r="M116" s="485"/>
      <c r="N116" s="112">
        <v>0</v>
      </c>
      <c r="O116" s="34">
        <v>0</v>
      </c>
      <c r="P116" s="252">
        <v>0</v>
      </c>
      <c r="Q116" s="34">
        <v>0</v>
      </c>
      <c r="R116" s="484">
        <v>0</v>
      </c>
      <c r="S116" s="485"/>
      <c r="T116" s="236"/>
      <c r="U116" s="5"/>
      <c r="V116" s="5"/>
      <c r="W116" s="5"/>
      <c r="X116" s="5"/>
      <c r="Y116" s="12"/>
      <c r="Z116" s="12"/>
      <c r="AA116" s="12"/>
      <c r="AB116" s="12"/>
      <c r="AC116" s="12"/>
      <c r="AD116" s="12"/>
      <c r="AE116" s="12"/>
      <c r="AF116" s="12"/>
      <c r="AG116" s="12"/>
      <c r="AH116" s="12"/>
      <c r="AI116" s="12"/>
    </row>
    <row r="117" spans="1:35" ht="12" hidden="1" customHeight="1" x14ac:dyDescent="0.2">
      <c r="A117" s="623"/>
      <c r="B117" s="624"/>
      <c r="C117" s="478" t="s">
        <v>79</v>
      </c>
      <c r="D117" s="478"/>
      <c r="E117" s="478"/>
      <c r="F117" s="479"/>
      <c r="G117" s="480"/>
      <c r="H117" s="26">
        <v>0</v>
      </c>
      <c r="I117" s="27">
        <v>0</v>
      </c>
      <c r="J117" s="28">
        <v>0</v>
      </c>
      <c r="K117" s="27">
        <v>0</v>
      </c>
      <c r="L117" s="484"/>
      <c r="M117" s="485"/>
      <c r="N117" s="112">
        <v>0</v>
      </c>
      <c r="O117" s="33">
        <v>0</v>
      </c>
      <c r="P117" s="252">
        <v>0</v>
      </c>
      <c r="Q117" s="34">
        <v>0</v>
      </c>
      <c r="R117" s="484"/>
      <c r="S117" s="485"/>
      <c r="T117" s="236"/>
      <c r="U117" s="5"/>
      <c r="V117" s="5"/>
      <c r="W117" s="5"/>
      <c r="X117" s="5"/>
      <c r="Y117" s="12"/>
      <c r="Z117" s="12"/>
      <c r="AA117" s="12"/>
      <c r="AB117" s="12"/>
      <c r="AC117" s="12"/>
      <c r="AD117" s="12"/>
      <c r="AE117" s="12"/>
      <c r="AF117" s="12"/>
      <c r="AG117" s="12"/>
      <c r="AH117" s="12"/>
      <c r="AI117" s="12"/>
    </row>
    <row r="118" spans="1:35" ht="12" hidden="1" customHeight="1" x14ac:dyDescent="0.2">
      <c r="A118" s="623"/>
      <c r="B118" s="624"/>
      <c r="C118" s="478" t="s">
        <v>80</v>
      </c>
      <c r="D118" s="478"/>
      <c r="E118" s="478"/>
      <c r="F118" s="479"/>
      <c r="G118" s="480"/>
      <c r="H118" s="26">
        <v>1</v>
      </c>
      <c r="I118" s="29">
        <v>0</v>
      </c>
      <c r="J118" s="28">
        <v>1</v>
      </c>
      <c r="K118" s="29">
        <v>0</v>
      </c>
      <c r="L118" s="484"/>
      <c r="M118" s="485"/>
      <c r="N118" s="112">
        <v>0</v>
      </c>
      <c r="O118" s="34">
        <v>0</v>
      </c>
      <c r="P118" s="252">
        <v>0</v>
      </c>
      <c r="Q118" s="34">
        <v>0</v>
      </c>
      <c r="R118" s="484"/>
      <c r="S118" s="485"/>
      <c r="T118" s="236"/>
      <c r="U118" s="5"/>
      <c r="V118" s="5"/>
      <c r="W118" s="5"/>
      <c r="X118" s="5"/>
      <c r="Y118" s="12"/>
      <c r="Z118" s="12"/>
      <c r="AA118" s="12"/>
      <c r="AB118" s="12"/>
      <c r="AC118" s="12"/>
      <c r="AD118" s="12"/>
      <c r="AE118" s="12"/>
      <c r="AF118" s="12"/>
      <c r="AG118" s="12"/>
      <c r="AH118" s="12"/>
      <c r="AI118" s="12"/>
    </row>
    <row r="119" spans="1:35" ht="12" hidden="1" customHeight="1" x14ac:dyDescent="0.2">
      <c r="A119" s="627"/>
      <c r="B119" s="628"/>
      <c r="C119" s="488" t="s">
        <v>81</v>
      </c>
      <c r="D119" s="488"/>
      <c r="E119" s="488"/>
      <c r="F119" s="489"/>
      <c r="G119" s="490"/>
      <c r="H119" s="26">
        <v>0</v>
      </c>
      <c r="I119" s="29">
        <v>0</v>
      </c>
      <c r="J119" s="28">
        <v>0</v>
      </c>
      <c r="K119" s="29">
        <v>0</v>
      </c>
      <c r="L119" s="484"/>
      <c r="M119" s="485"/>
      <c r="N119" s="112">
        <v>0</v>
      </c>
      <c r="O119" s="34">
        <v>0</v>
      </c>
      <c r="P119" s="252">
        <v>0</v>
      </c>
      <c r="Q119" s="34">
        <v>0</v>
      </c>
      <c r="R119" s="484"/>
      <c r="S119" s="485"/>
      <c r="T119" s="236"/>
      <c r="U119" s="5"/>
      <c r="V119" s="5"/>
      <c r="W119" s="5"/>
      <c r="X119" s="5"/>
      <c r="Y119" s="12"/>
      <c r="Z119" s="12"/>
      <c r="AA119" s="12"/>
      <c r="AB119" s="12"/>
      <c r="AC119" s="12"/>
      <c r="AD119" s="12"/>
      <c r="AE119" s="12"/>
      <c r="AF119" s="12"/>
      <c r="AG119" s="12"/>
      <c r="AH119" s="12"/>
      <c r="AI119" s="12"/>
    </row>
    <row r="120" spans="1:35" ht="12" hidden="1" customHeight="1" x14ac:dyDescent="0.2">
      <c r="A120" s="621" t="s">
        <v>83</v>
      </c>
      <c r="B120" s="622"/>
      <c r="C120" s="488" t="s">
        <v>78</v>
      </c>
      <c r="D120" s="488"/>
      <c r="E120" s="488"/>
      <c r="F120" s="489"/>
      <c r="G120" s="490"/>
      <c r="H120" s="26">
        <v>10</v>
      </c>
      <c r="I120" s="29">
        <v>0</v>
      </c>
      <c r="J120" s="28">
        <v>11</v>
      </c>
      <c r="K120" s="29">
        <v>0</v>
      </c>
      <c r="L120" s="484">
        <v>0</v>
      </c>
      <c r="M120" s="485"/>
      <c r="N120" s="112">
        <v>1</v>
      </c>
      <c r="O120" s="34">
        <v>0</v>
      </c>
      <c r="P120" s="252">
        <v>0</v>
      </c>
      <c r="Q120" s="34">
        <v>0</v>
      </c>
      <c r="R120" s="484">
        <v>0</v>
      </c>
      <c r="S120" s="485"/>
      <c r="T120" s="236"/>
      <c r="U120" s="5"/>
      <c r="V120" s="5"/>
      <c r="W120" s="5"/>
      <c r="X120" s="5"/>
      <c r="Y120" s="12"/>
      <c r="Z120" s="12"/>
      <c r="AA120" s="12"/>
      <c r="AB120" s="12"/>
      <c r="AC120" s="12"/>
      <c r="AD120" s="12"/>
      <c r="AE120" s="12"/>
      <c r="AF120" s="12"/>
      <c r="AG120" s="12"/>
      <c r="AH120" s="12"/>
      <c r="AI120" s="12"/>
    </row>
    <row r="121" spans="1:35" ht="12" hidden="1" customHeight="1" x14ac:dyDescent="0.2">
      <c r="A121" s="623"/>
      <c r="B121" s="624"/>
      <c r="C121" s="478" t="s">
        <v>79</v>
      </c>
      <c r="D121" s="478"/>
      <c r="E121" s="478"/>
      <c r="F121" s="479"/>
      <c r="G121" s="480"/>
      <c r="H121" s="26">
        <v>1</v>
      </c>
      <c r="I121" s="27">
        <v>0</v>
      </c>
      <c r="J121" s="28">
        <v>1</v>
      </c>
      <c r="K121" s="27">
        <v>0</v>
      </c>
      <c r="L121" s="484"/>
      <c r="M121" s="485"/>
      <c r="N121" s="112">
        <v>0</v>
      </c>
      <c r="O121" s="33">
        <v>0</v>
      </c>
      <c r="P121" s="252">
        <v>0</v>
      </c>
      <c r="Q121" s="34">
        <v>0</v>
      </c>
      <c r="R121" s="484"/>
      <c r="S121" s="485"/>
      <c r="T121" s="236"/>
      <c r="U121" s="5"/>
      <c r="V121" s="5"/>
      <c r="W121" s="5"/>
      <c r="X121" s="5"/>
      <c r="Y121" s="12"/>
      <c r="Z121" s="12"/>
      <c r="AA121" s="12"/>
      <c r="AB121" s="12"/>
      <c r="AC121" s="12"/>
      <c r="AD121" s="12"/>
      <c r="AE121" s="12"/>
      <c r="AF121" s="12"/>
      <c r="AG121" s="12"/>
      <c r="AH121" s="12"/>
      <c r="AI121" s="12"/>
    </row>
    <row r="122" spans="1:35" ht="12" hidden="1" customHeight="1" x14ac:dyDescent="0.2">
      <c r="A122" s="627"/>
      <c r="B122" s="628"/>
      <c r="C122" s="478" t="s">
        <v>80</v>
      </c>
      <c r="D122" s="478"/>
      <c r="E122" s="478"/>
      <c r="F122" s="479"/>
      <c r="G122" s="480"/>
      <c r="H122" s="26">
        <v>2</v>
      </c>
      <c r="I122" s="29">
        <v>0</v>
      </c>
      <c r="J122" s="28">
        <v>2</v>
      </c>
      <c r="K122" s="29">
        <v>0</v>
      </c>
      <c r="L122" s="484"/>
      <c r="M122" s="485"/>
      <c r="N122" s="112">
        <v>0</v>
      </c>
      <c r="O122" s="34">
        <v>0</v>
      </c>
      <c r="P122" s="252">
        <v>0</v>
      </c>
      <c r="Q122" s="34">
        <v>0</v>
      </c>
      <c r="R122" s="484"/>
      <c r="S122" s="485"/>
      <c r="T122" s="236"/>
      <c r="U122" s="5"/>
      <c r="V122" s="5"/>
      <c r="W122" s="5"/>
      <c r="X122" s="5"/>
      <c r="Y122" s="12"/>
      <c r="Z122" s="12"/>
      <c r="AA122" s="12"/>
      <c r="AB122" s="12"/>
      <c r="AC122" s="12"/>
      <c r="AD122" s="12"/>
      <c r="AE122" s="12"/>
      <c r="AF122" s="12"/>
      <c r="AG122" s="12"/>
      <c r="AH122" s="12"/>
      <c r="AI122" s="12"/>
    </row>
    <row r="123" spans="1:35" ht="12" hidden="1" customHeight="1" x14ac:dyDescent="0.2">
      <c r="A123" s="621" t="s">
        <v>84</v>
      </c>
      <c r="B123" s="622"/>
      <c r="C123" s="488" t="s">
        <v>78</v>
      </c>
      <c r="D123" s="488"/>
      <c r="E123" s="488"/>
      <c r="F123" s="489"/>
      <c r="G123" s="490"/>
      <c r="H123" s="26">
        <v>0</v>
      </c>
      <c r="I123" s="29">
        <v>0</v>
      </c>
      <c r="J123" s="28">
        <v>0</v>
      </c>
      <c r="K123" s="29">
        <v>0</v>
      </c>
      <c r="L123" s="484">
        <v>0</v>
      </c>
      <c r="M123" s="485"/>
      <c r="N123" s="112">
        <v>0</v>
      </c>
      <c r="O123" s="34">
        <v>0</v>
      </c>
      <c r="P123" s="252">
        <v>0</v>
      </c>
      <c r="Q123" s="34">
        <v>0</v>
      </c>
      <c r="R123" s="484">
        <v>0</v>
      </c>
      <c r="S123" s="485"/>
      <c r="T123" s="236"/>
      <c r="U123" s="5"/>
      <c r="V123" s="5"/>
      <c r="W123" s="5"/>
      <c r="X123" s="5"/>
      <c r="Y123" s="12"/>
      <c r="Z123" s="12"/>
      <c r="AA123" s="12"/>
      <c r="AB123" s="12"/>
      <c r="AC123" s="12"/>
      <c r="AD123" s="12"/>
      <c r="AE123" s="12"/>
      <c r="AF123" s="12"/>
      <c r="AG123" s="12"/>
      <c r="AH123" s="12"/>
      <c r="AI123" s="12"/>
    </row>
    <row r="124" spans="1:35" ht="12" hidden="1" customHeight="1" x14ac:dyDescent="0.2">
      <c r="A124" s="623"/>
      <c r="B124" s="624"/>
      <c r="C124" s="478" t="s">
        <v>79</v>
      </c>
      <c r="D124" s="478"/>
      <c r="E124" s="478"/>
      <c r="F124" s="479"/>
      <c r="G124" s="480"/>
      <c r="H124" s="26">
        <v>0</v>
      </c>
      <c r="I124" s="27">
        <v>0</v>
      </c>
      <c r="J124" s="28">
        <v>0</v>
      </c>
      <c r="K124" s="27">
        <v>0</v>
      </c>
      <c r="L124" s="484"/>
      <c r="M124" s="485"/>
      <c r="N124" s="112">
        <v>0</v>
      </c>
      <c r="O124" s="33">
        <v>0</v>
      </c>
      <c r="P124" s="252">
        <v>0</v>
      </c>
      <c r="Q124" s="34">
        <v>0</v>
      </c>
      <c r="R124" s="484"/>
      <c r="S124" s="485"/>
      <c r="T124" s="236"/>
      <c r="U124" s="5"/>
      <c r="V124" s="5"/>
      <c r="W124" s="5"/>
      <c r="X124" s="5"/>
      <c r="Y124" s="12"/>
      <c r="Z124" s="12"/>
      <c r="AA124" s="12"/>
      <c r="AB124" s="12"/>
      <c r="AC124" s="12"/>
      <c r="AD124" s="12"/>
      <c r="AE124" s="12"/>
      <c r="AF124" s="12"/>
      <c r="AG124" s="12"/>
      <c r="AH124" s="12"/>
      <c r="AI124" s="12"/>
    </row>
    <row r="125" spans="1:35" ht="12" hidden="1" customHeight="1" x14ac:dyDescent="0.2">
      <c r="A125" s="623"/>
      <c r="B125" s="624"/>
      <c r="C125" s="478" t="s">
        <v>80</v>
      </c>
      <c r="D125" s="478"/>
      <c r="E125" s="478"/>
      <c r="F125" s="479"/>
      <c r="G125" s="480"/>
      <c r="H125" s="26">
        <v>0</v>
      </c>
      <c r="I125" s="29">
        <v>0</v>
      </c>
      <c r="J125" s="28">
        <v>0</v>
      </c>
      <c r="K125" s="29">
        <v>0</v>
      </c>
      <c r="L125" s="484"/>
      <c r="M125" s="485"/>
      <c r="N125" s="112">
        <v>0</v>
      </c>
      <c r="O125" s="34">
        <v>0</v>
      </c>
      <c r="P125" s="252">
        <v>0</v>
      </c>
      <c r="Q125" s="34">
        <v>0</v>
      </c>
      <c r="R125" s="484"/>
      <c r="S125" s="485"/>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625"/>
      <c r="B126" s="626"/>
      <c r="C126" s="481" t="s">
        <v>81</v>
      </c>
      <c r="D126" s="481"/>
      <c r="E126" s="481"/>
      <c r="F126" s="482"/>
      <c r="G126" s="483"/>
      <c r="H126" s="30">
        <v>0</v>
      </c>
      <c r="I126" s="31">
        <v>0</v>
      </c>
      <c r="J126" s="32">
        <v>0</v>
      </c>
      <c r="K126" s="31">
        <v>0</v>
      </c>
      <c r="L126" s="486"/>
      <c r="M126" s="487"/>
      <c r="N126" s="113">
        <v>0</v>
      </c>
      <c r="O126" s="35">
        <v>0</v>
      </c>
      <c r="P126" s="253">
        <v>0</v>
      </c>
      <c r="Q126" s="35">
        <v>0</v>
      </c>
      <c r="R126" s="486"/>
      <c r="S126" s="487"/>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06:B106"/>
    <mergeCell ref="C106:F106"/>
    <mergeCell ref="G106:H106"/>
    <mergeCell ref="I106:J106"/>
    <mergeCell ref="K106:L106"/>
    <mergeCell ref="M106:N106"/>
    <mergeCell ref="A105:B105"/>
    <mergeCell ref="C105:F105"/>
    <mergeCell ref="G105:H105"/>
    <mergeCell ref="I105:J105"/>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I89:J89"/>
    <mergeCell ref="K89:L89"/>
    <mergeCell ref="M89:N89"/>
    <mergeCell ref="O89:P89"/>
    <mergeCell ref="A87:B89"/>
    <mergeCell ref="C88:L88"/>
    <mergeCell ref="C89:F89"/>
    <mergeCell ref="G89:H89"/>
    <mergeCell ref="Q89:R89"/>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A79:B79"/>
    <mergeCell ref="A80:B80"/>
    <mergeCell ref="A81:B81"/>
    <mergeCell ref="A82:B82"/>
    <mergeCell ref="A83:B83"/>
    <mergeCell ref="A84:B84"/>
    <mergeCell ref="A73:B73"/>
    <mergeCell ref="A75:B75"/>
    <mergeCell ref="A76:B76"/>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31:B31"/>
    <mergeCell ref="A33:B33"/>
    <mergeCell ref="A30:B30"/>
    <mergeCell ref="A62:B62"/>
    <mergeCell ref="A65:B65"/>
    <mergeCell ref="A60:B60"/>
    <mergeCell ref="A63:B63"/>
    <mergeCell ref="A67:B67"/>
    <mergeCell ref="A66:B66"/>
    <mergeCell ref="A56:B57"/>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1:AI1"/>
    <mergeCell ref="R2:AG2"/>
    <mergeCell ref="R3:AG5"/>
    <mergeCell ref="R6:AG8"/>
    <mergeCell ref="A2:P2"/>
    <mergeCell ref="A3:P5"/>
    <mergeCell ref="A6:P8"/>
    <mergeCell ref="A9:P10"/>
    <mergeCell ref="A12:P12"/>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s>
  <conditionalFormatting sqref="R120 R112 R116 R123 L112 L116 L120 L123 AI72:AI84 T72:T84 T58:T67 T42:T53 AI42:AI53 T36:T37 AI58:AI67 T27:T34 AI27:AI34 AI36:AI37">
    <cfRule type="containsText" dxfId="84" priority="642" stopIfTrue="1" operator="containsText" text="G">
      <formula>NOT(ISERROR(SEARCH("G",L27)))</formula>
    </cfRule>
    <cfRule type="containsText" dxfId="83" priority="643" stopIfTrue="1" operator="containsText" text="A">
      <formula>NOT(ISERROR(SEARCH("A",L27)))</formula>
    </cfRule>
    <cfRule type="containsText" dxfId="82" priority="644" stopIfTrue="1" operator="containsText" text="R">
      <formula>NOT(ISERROR(SEARCH("R",L27)))</formula>
    </cfRule>
  </conditionalFormatting>
  <conditionalFormatting sqref="R112 R116 R120 R123 L112 L116 L120 L123">
    <cfRule type="containsText" dxfId="81" priority="641" stopIfTrue="1" operator="containsText" text="No Service">
      <formula>NOT(ISERROR(SEARCH("No Service",L112)))</formula>
    </cfRule>
  </conditionalFormatting>
  <conditionalFormatting sqref="T58">
    <cfRule type="containsText" dxfId="8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J134"/>
  <sheetViews>
    <sheetView showRowColHeaders="0" topLeftCell="A27" zoomScaleNormal="100" workbookViewId="0">
      <selection activeCell="I143" sqref="I143"/>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491" t="s">
        <v>69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3"/>
    </row>
    <row r="2" spans="1:35" ht="12.75" customHeight="1" thickBot="1" x14ac:dyDescent="0.25">
      <c r="A2" s="532" t="s">
        <v>58</v>
      </c>
      <c r="B2" s="533"/>
      <c r="C2" s="533"/>
      <c r="D2" s="533"/>
      <c r="E2" s="533"/>
      <c r="F2" s="533"/>
      <c r="G2" s="533"/>
      <c r="H2" s="533"/>
      <c r="I2" s="533"/>
      <c r="J2" s="533"/>
      <c r="K2" s="533"/>
      <c r="L2" s="533"/>
      <c r="M2" s="533"/>
      <c r="N2" s="533"/>
      <c r="O2" s="533"/>
      <c r="P2" s="534"/>
      <c r="Q2" s="50"/>
      <c r="R2" s="510" t="s">
        <v>31</v>
      </c>
      <c r="S2" s="511"/>
      <c r="T2" s="511"/>
      <c r="U2" s="511"/>
      <c r="V2" s="511"/>
      <c r="W2" s="511"/>
      <c r="X2" s="511"/>
      <c r="Y2" s="511"/>
      <c r="Z2" s="511"/>
      <c r="AA2" s="511"/>
      <c r="AB2" s="511"/>
      <c r="AC2" s="511"/>
      <c r="AD2" s="511"/>
      <c r="AE2" s="511"/>
      <c r="AF2" s="511"/>
      <c r="AG2" s="512"/>
      <c r="AH2" s="257"/>
      <c r="AI2" s="50"/>
    </row>
    <row r="3" spans="1:35" ht="12" customHeight="1" x14ac:dyDescent="0.2">
      <c r="A3" s="371" t="s">
        <v>32</v>
      </c>
      <c r="B3" s="372"/>
      <c r="C3" s="372"/>
      <c r="D3" s="372"/>
      <c r="E3" s="372"/>
      <c r="F3" s="372"/>
      <c r="G3" s="372"/>
      <c r="H3" s="372"/>
      <c r="I3" s="372"/>
      <c r="J3" s="372"/>
      <c r="K3" s="372"/>
      <c r="L3" s="372"/>
      <c r="M3" s="372"/>
      <c r="N3" s="372"/>
      <c r="O3" s="372"/>
      <c r="P3" s="373"/>
      <c r="Q3" s="242"/>
      <c r="R3" s="371" t="s">
        <v>35</v>
      </c>
      <c r="S3" s="372"/>
      <c r="T3" s="372"/>
      <c r="U3" s="372"/>
      <c r="V3" s="372"/>
      <c r="W3" s="372"/>
      <c r="X3" s="372"/>
      <c r="Y3" s="372"/>
      <c r="Z3" s="372"/>
      <c r="AA3" s="372"/>
      <c r="AB3" s="372"/>
      <c r="AC3" s="372"/>
      <c r="AD3" s="372"/>
      <c r="AE3" s="372"/>
      <c r="AF3" s="372"/>
      <c r="AG3" s="373"/>
      <c r="AH3" s="237"/>
      <c r="AI3" s="2"/>
    </row>
    <row r="4" spans="1:35" ht="12" customHeight="1" x14ac:dyDescent="0.2">
      <c r="A4" s="513"/>
      <c r="B4" s="514"/>
      <c r="C4" s="514"/>
      <c r="D4" s="514"/>
      <c r="E4" s="514"/>
      <c r="F4" s="514"/>
      <c r="G4" s="514"/>
      <c r="H4" s="514"/>
      <c r="I4" s="514"/>
      <c r="J4" s="514"/>
      <c r="K4" s="514"/>
      <c r="L4" s="514"/>
      <c r="M4" s="514"/>
      <c r="N4" s="514"/>
      <c r="O4" s="514"/>
      <c r="P4" s="515"/>
      <c r="Q4" s="242"/>
      <c r="R4" s="513"/>
      <c r="S4" s="514"/>
      <c r="T4" s="514"/>
      <c r="U4" s="514"/>
      <c r="V4" s="514"/>
      <c r="W4" s="514"/>
      <c r="X4" s="514"/>
      <c r="Y4" s="514"/>
      <c r="Z4" s="514"/>
      <c r="AA4" s="514"/>
      <c r="AB4" s="514"/>
      <c r="AC4" s="514"/>
      <c r="AD4" s="514"/>
      <c r="AE4" s="514"/>
      <c r="AF4" s="514"/>
      <c r="AG4" s="515"/>
      <c r="AH4" s="237"/>
      <c r="AI4" s="2"/>
    </row>
    <row r="5" spans="1:35" ht="16.5" customHeight="1" thickBot="1" x14ac:dyDescent="0.25">
      <c r="A5" s="374"/>
      <c r="B5" s="375"/>
      <c r="C5" s="375"/>
      <c r="D5" s="375"/>
      <c r="E5" s="375"/>
      <c r="F5" s="375"/>
      <c r="G5" s="375"/>
      <c r="H5" s="375"/>
      <c r="I5" s="375"/>
      <c r="J5" s="375"/>
      <c r="K5" s="375"/>
      <c r="L5" s="375"/>
      <c r="M5" s="375"/>
      <c r="N5" s="375"/>
      <c r="O5" s="375"/>
      <c r="P5" s="376"/>
      <c r="Q5" s="242"/>
      <c r="R5" s="374"/>
      <c r="S5" s="375"/>
      <c r="T5" s="375"/>
      <c r="U5" s="375"/>
      <c r="V5" s="375"/>
      <c r="W5" s="375"/>
      <c r="X5" s="375"/>
      <c r="Y5" s="375"/>
      <c r="Z5" s="375"/>
      <c r="AA5" s="375"/>
      <c r="AB5" s="375"/>
      <c r="AC5" s="375"/>
      <c r="AD5" s="375"/>
      <c r="AE5" s="375"/>
      <c r="AF5" s="375"/>
      <c r="AG5" s="376"/>
      <c r="AH5" s="237"/>
      <c r="AI5" s="2"/>
    </row>
    <row r="6" spans="1:35" ht="12" customHeight="1" x14ac:dyDescent="0.2">
      <c r="A6" s="377" t="s">
        <v>33</v>
      </c>
      <c r="B6" s="378"/>
      <c r="C6" s="378"/>
      <c r="D6" s="378"/>
      <c r="E6" s="378"/>
      <c r="F6" s="378"/>
      <c r="G6" s="378"/>
      <c r="H6" s="378"/>
      <c r="I6" s="378"/>
      <c r="J6" s="378"/>
      <c r="K6" s="378"/>
      <c r="L6" s="378"/>
      <c r="M6" s="378"/>
      <c r="N6" s="378"/>
      <c r="O6" s="378"/>
      <c r="P6" s="379"/>
      <c r="Q6" s="242"/>
      <c r="R6" s="377" t="s">
        <v>36</v>
      </c>
      <c r="S6" s="378"/>
      <c r="T6" s="378"/>
      <c r="U6" s="378"/>
      <c r="V6" s="378"/>
      <c r="W6" s="378"/>
      <c r="X6" s="378"/>
      <c r="Y6" s="378"/>
      <c r="Z6" s="378"/>
      <c r="AA6" s="378"/>
      <c r="AB6" s="378"/>
      <c r="AC6" s="378"/>
      <c r="AD6" s="378"/>
      <c r="AE6" s="378"/>
      <c r="AF6" s="378"/>
      <c r="AG6" s="379"/>
      <c r="AH6" s="237"/>
      <c r="AI6" s="2"/>
    </row>
    <row r="7" spans="1:35" ht="12" customHeight="1" x14ac:dyDescent="0.2">
      <c r="A7" s="380"/>
      <c r="B7" s="381"/>
      <c r="C7" s="381"/>
      <c r="D7" s="381"/>
      <c r="E7" s="381"/>
      <c r="F7" s="381"/>
      <c r="G7" s="381"/>
      <c r="H7" s="381"/>
      <c r="I7" s="381"/>
      <c r="J7" s="381"/>
      <c r="K7" s="381"/>
      <c r="L7" s="381"/>
      <c r="M7" s="381"/>
      <c r="N7" s="381"/>
      <c r="O7" s="381"/>
      <c r="P7" s="382"/>
      <c r="Q7" s="242"/>
      <c r="R7" s="380"/>
      <c r="S7" s="381"/>
      <c r="T7" s="381"/>
      <c r="U7" s="381"/>
      <c r="V7" s="381"/>
      <c r="W7" s="381"/>
      <c r="X7" s="381"/>
      <c r="Y7" s="381"/>
      <c r="Z7" s="381"/>
      <c r="AA7" s="381"/>
      <c r="AB7" s="381"/>
      <c r="AC7" s="381"/>
      <c r="AD7" s="381"/>
      <c r="AE7" s="381"/>
      <c r="AF7" s="381"/>
      <c r="AG7" s="382"/>
      <c r="AH7" s="237"/>
      <c r="AI7" s="2"/>
    </row>
    <row r="8" spans="1:35" ht="18.75" customHeight="1" thickBot="1" x14ac:dyDescent="0.25">
      <c r="A8" s="383"/>
      <c r="B8" s="384"/>
      <c r="C8" s="384"/>
      <c r="D8" s="384"/>
      <c r="E8" s="384"/>
      <c r="F8" s="384"/>
      <c r="G8" s="384"/>
      <c r="H8" s="384"/>
      <c r="I8" s="384"/>
      <c r="J8" s="384"/>
      <c r="K8" s="384"/>
      <c r="L8" s="384"/>
      <c r="M8" s="384"/>
      <c r="N8" s="384"/>
      <c r="O8" s="384"/>
      <c r="P8" s="385"/>
      <c r="Q8" s="242"/>
      <c r="R8" s="383"/>
      <c r="S8" s="384"/>
      <c r="T8" s="384"/>
      <c r="U8" s="384"/>
      <c r="V8" s="384"/>
      <c r="W8" s="384"/>
      <c r="X8" s="384"/>
      <c r="Y8" s="384"/>
      <c r="Z8" s="384"/>
      <c r="AA8" s="384"/>
      <c r="AB8" s="384"/>
      <c r="AC8" s="384"/>
      <c r="AD8" s="384"/>
      <c r="AE8" s="384"/>
      <c r="AF8" s="384"/>
      <c r="AG8" s="385"/>
      <c r="AH8" s="237"/>
      <c r="AI8" s="2"/>
    </row>
    <row r="9" spans="1:35" ht="12" customHeight="1" x14ac:dyDescent="0.2">
      <c r="A9" s="386" t="s">
        <v>34</v>
      </c>
      <c r="B9" s="387"/>
      <c r="C9" s="387"/>
      <c r="D9" s="387"/>
      <c r="E9" s="387"/>
      <c r="F9" s="387"/>
      <c r="G9" s="387"/>
      <c r="H9" s="387"/>
      <c r="I9" s="387"/>
      <c r="J9" s="387"/>
      <c r="K9" s="387"/>
      <c r="L9" s="387"/>
      <c r="M9" s="387"/>
      <c r="N9" s="387"/>
      <c r="O9" s="387"/>
      <c r="P9" s="388"/>
      <c r="Q9" s="242"/>
      <c r="R9" s="386" t="s">
        <v>29</v>
      </c>
      <c r="S9" s="387"/>
      <c r="T9" s="387"/>
      <c r="U9" s="387"/>
      <c r="V9" s="387"/>
      <c r="W9" s="387"/>
      <c r="X9" s="387"/>
      <c r="Y9" s="387"/>
      <c r="Z9" s="387"/>
      <c r="AA9" s="387"/>
      <c r="AB9" s="387"/>
      <c r="AC9" s="387"/>
      <c r="AD9" s="387"/>
      <c r="AE9" s="387"/>
      <c r="AF9" s="387"/>
      <c r="AG9" s="388"/>
      <c r="AH9" s="237"/>
      <c r="AI9" s="12"/>
    </row>
    <row r="10" spans="1:35" ht="15.75" customHeight="1" thickBot="1" x14ac:dyDescent="0.25">
      <c r="A10" s="389"/>
      <c r="B10" s="390"/>
      <c r="C10" s="390"/>
      <c r="D10" s="390"/>
      <c r="E10" s="390"/>
      <c r="F10" s="390"/>
      <c r="G10" s="390"/>
      <c r="H10" s="390"/>
      <c r="I10" s="390"/>
      <c r="J10" s="390"/>
      <c r="K10" s="390"/>
      <c r="L10" s="390"/>
      <c r="M10" s="390"/>
      <c r="N10" s="390"/>
      <c r="O10" s="390"/>
      <c r="P10" s="391"/>
      <c r="Q10" s="242"/>
      <c r="R10" s="389"/>
      <c r="S10" s="390"/>
      <c r="T10" s="390"/>
      <c r="U10" s="390"/>
      <c r="V10" s="390"/>
      <c r="W10" s="390"/>
      <c r="X10" s="390"/>
      <c r="Y10" s="390"/>
      <c r="Z10" s="390"/>
      <c r="AA10" s="390"/>
      <c r="AB10" s="390"/>
      <c r="AC10" s="390"/>
      <c r="AD10" s="390"/>
      <c r="AE10" s="390"/>
      <c r="AF10" s="390"/>
      <c r="AG10" s="391"/>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368" t="s">
        <v>59</v>
      </c>
      <c r="B12" s="369"/>
      <c r="C12" s="369"/>
      <c r="D12" s="369"/>
      <c r="E12" s="369"/>
      <c r="F12" s="369"/>
      <c r="G12" s="369"/>
      <c r="H12" s="369"/>
      <c r="I12" s="369"/>
      <c r="J12" s="369"/>
      <c r="K12" s="369"/>
      <c r="L12" s="369"/>
      <c r="M12" s="369"/>
      <c r="N12" s="369"/>
      <c r="O12" s="369"/>
      <c r="P12" s="370"/>
      <c r="Q12" s="50"/>
      <c r="R12" s="516" t="s">
        <v>30</v>
      </c>
      <c r="S12" s="517"/>
      <c r="T12" s="517"/>
      <c r="U12" s="517"/>
      <c r="V12" s="517"/>
      <c r="W12" s="517"/>
      <c r="X12" s="517"/>
      <c r="Y12" s="517"/>
      <c r="Z12" s="517"/>
      <c r="AA12" s="517"/>
      <c r="AB12" s="517"/>
      <c r="AC12" s="517"/>
      <c r="AD12" s="517"/>
      <c r="AE12" s="517"/>
      <c r="AF12" s="517"/>
      <c r="AG12" s="518"/>
      <c r="AH12" s="238"/>
      <c r="AI12" s="12"/>
    </row>
    <row r="13" spans="1:35" ht="12" customHeight="1" x14ac:dyDescent="0.2">
      <c r="A13" s="371" t="s">
        <v>47</v>
      </c>
      <c r="B13" s="372"/>
      <c r="C13" s="372"/>
      <c r="D13" s="372"/>
      <c r="E13" s="372"/>
      <c r="F13" s="372"/>
      <c r="G13" s="372"/>
      <c r="H13" s="372"/>
      <c r="I13" s="372"/>
      <c r="J13" s="372"/>
      <c r="K13" s="372"/>
      <c r="L13" s="372"/>
      <c r="M13" s="372"/>
      <c r="N13" s="372"/>
      <c r="O13" s="372"/>
      <c r="P13" s="373"/>
      <c r="Q13" s="242"/>
      <c r="R13" s="371" t="s">
        <v>49</v>
      </c>
      <c r="S13" s="372"/>
      <c r="T13" s="372"/>
      <c r="U13" s="372"/>
      <c r="V13" s="372"/>
      <c r="W13" s="372"/>
      <c r="X13" s="372"/>
      <c r="Y13" s="372"/>
      <c r="Z13" s="372"/>
      <c r="AA13" s="372"/>
      <c r="AB13" s="372"/>
      <c r="AC13" s="372"/>
      <c r="AD13" s="372"/>
      <c r="AE13" s="372"/>
      <c r="AF13" s="372"/>
      <c r="AG13" s="373"/>
      <c r="AH13" s="237"/>
      <c r="AI13" s="12"/>
    </row>
    <row r="14" spans="1:35" ht="14.25" customHeight="1" thickBot="1" x14ac:dyDescent="0.25">
      <c r="A14" s="374"/>
      <c r="B14" s="375"/>
      <c r="C14" s="375"/>
      <c r="D14" s="375"/>
      <c r="E14" s="375"/>
      <c r="F14" s="375"/>
      <c r="G14" s="375"/>
      <c r="H14" s="375"/>
      <c r="I14" s="375"/>
      <c r="J14" s="375"/>
      <c r="K14" s="375"/>
      <c r="L14" s="375"/>
      <c r="M14" s="375"/>
      <c r="N14" s="375"/>
      <c r="O14" s="375"/>
      <c r="P14" s="376"/>
      <c r="Q14" s="242"/>
      <c r="R14" s="513"/>
      <c r="S14" s="514"/>
      <c r="T14" s="514"/>
      <c r="U14" s="514"/>
      <c r="V14" s="514"/>
      <c r="W14" s="514"/>
      <c r="X14" s="514"/>
      <c r="Y14" s="514"/>
      <c r="Z14" s="514"/>
      <c r="AA14" s="514"/>
      <c r="AB14" s="514"/>
      <c r="AC14" s="514"/>
      <c r="AD14" s="514"/>
      <c r="AE14" s="514"/>
      <c r="AF14" s="514"/>
      <c r="AG14" s="515"/>
      <c r="AH14" s="237"/>
      <c r="AI14" s="12"/>
    </row>
    <row r="15" spans="1:35" ht="12" customHeight="1" x14ac:dyDescent="0.2">
      <c r="A15" s="377" t="s">
        <v>48</v>
      </c>
      <c r="B15" s="378"/>
      <c r="C15" s="378"/>
      <c r="D15" s="378"/>
      <c r="E15" s="378"/>
      <c r="F15" s="378"/>
      <c r="G15" s="378"/>
      <c r="H15" s="378"/>
      <c r="I15" s="378"/>
      <c r="J15" s="378"/>
      <c r="K15" s="378"/>
      <c r="L15" s="378"/>
      <c r="M15" s="378"/>
      <c r="N15" s="378"/>
      <c r="O15" s="378"/>
      <c r="P15" s="379"/>
      <c r="Q15" s="242"/>
      <c r="R15" s="377" t="s">
        <v>50</v>
      </c>
      <c r="S15" s="378"/>
      <c r="T15" s="378"/>
      <c r="U15" s="378"/>
      <c r="V15" s="378"/>
      <c r="W15" s="378"/>
      <c r="X15" s="378"/>
      <c r="Y15" s="378"/>
      <c r="Z15" s="378"/>
      <c r="AA15" s="378"/>
      <c r="AB15" s="378"/>
      <c r="AC15" s="378"/>
      <c r="AD15" s="378"/>
      <c r="AE15" s="378"/>
      <c r="AF15" s="378"/>
      <c r="AG15" s="379"/>
      <c r="AH15" s="237"/>
      <c r="AI15" s="12"/>
    </row>
    <row r="16" spans="1:35" ht="12" customHeight="1" x14ac:dyDescent="0.2">
      <c r="A16" s="380"/>
      <c r="B16" s="381"/>
      <c r="C16" s="381"/>
      <c r="D16" s="381"/>
      <c r="E16" s="381"/>
      <c r="F16" s="381"/>
      <c r="G16" s="381"/>
      <c r="H16" s="381"/>
      <c r="I16" s="381"/>
      <c r="J16" s="381"/>
      <c r="K16" s="381"/>
      <c r="L16" s="381"/>
      <c r="M16" s="381"/>
      <c r="N16" s="381"/>
      <c r="O16" s="381"/>
      <c r="P16" s="382"/>
      <c r="Q16" s="242"/>
      <c r="R16" s="380"/>
      <c r="S16" s="381"/>
      <c r="T16" s="381"/>
      <c r="U16" s="381"/>
      <c r="V16" s="381"/>
      <c r="W16" s="381"/>
      <c r="X16" s="381"/>
      <c r="Y16" s="381"/>
      <c r="Z16" s="381"/>
      <c r="AA16" s="381"/>
      <c r="AB16" s="381"/>
      <c r="AC16" s="381"/>
      <c r="AD16" s="381"/>
      <c r="AE16" s="381"/>
      <c r="AF16" s="381"/>
      <c r="AG16" s="382"/>
      <c r="AH16" s="237"/>
      <c r="AI16" s="12"/>
    </row>
    <row r="17" spans="1:35" ht="16.5" customHeight="1" thickBot="1" x14ac:dyDescent="0.25">
      <c r="A17" s="383"/>
      <c r="B17" s="384"/>
      <c r="C17" s="384"/>
      <c r="D17" s="384"/>
      <c r="E17" s="384"/>
      <c r="F17" s="384"/>
      <c r="G17" s="384"/>
      <c r="H17" s="384"/>
      <c r="I17" s="384"/>
      <c r="J17" s="384"/>
      <c r="K17" s="384"/>
      <c r="L17" s="384"/>
      <c r="M17" s="384"/>
      <c r="N17" s="384"/>
      <c r="O17" s="384"/>
      <c r="P17" s="385"/>
      <c r="Q17" s="242"/>
      <c r="R17" s="383"/>
      <c r="S17" s="384"/>
      <c r="T17" s="384"/>
      <c r="U17" s="384"/>
      <c r="V17" s="384"/>
      <c r="W17" s="384"/>
      <c r="X17" s="384"/>
      <c r="Y17" s="384"/>
      <c r="Z17" s="384"/>
      <c r="AA17" s="384"/>
      <c r="AB17" s="384"/>
      <c r="AC17" s="384"/>
      <c r="AD17" s="384"/>
      <c r="AE17" s="384"/>
      <c r="AF17" s="384"/>
      <c r="AG17" s="385"/>
      <c r="AH17" s="237"/>
      <c r="AI17" s="12"/>
    </row>
    <row r="18" spans="1:35" ht="12" customHeight="1" x14ac:dyDescent="0.2">
      <c r="A18" s="386" t="s">
        <v>57</v>
      </c>
      <c r="B18" s="387"/>
      <c r="C18" s="387"/>
      <c r="D18" s="387"/>
      <c r="E18" s="387"/>
      <c r="F18" s="387"/>
      <c r="G18" s="387"/>
      <c r="H18" s="387"/>
      <c r="I18" s="387"/>
      <c r="J18" s="387"/>
      <c r="K18" s="387"/>
      <c r="L18" s="387"/>
      <c r="M18" s="387"/>
      <c r="N18" s="387"/>
      <c r="O18" s="387"/>
      <c r="P18" s="388"/>
      <c r="Q18" s="242"/>
      <c r="R18" s="386" t="s">
        <v>51</v>
      </c>
      <c r="S18" s="387"/>
      <c r="T18" s="387"/>
      <c r="U18" s="387"/>
      <c r="V18" s="387"/>
      <c r="W18" s="387"/>
      <c r="X18" s="387"/>
      <c r="Y18" s="387"/>
      <c r="Z18" s="387"/>
      <c r="AA18" s="387"/>
      <c r="AB18" s="387"/>
      <c r="AC18" s="387"/>
      <c r="AD18" s="387"/>
      <c r="AE18" s="387"/>
      <c r="AF18" s="387"/>
      <c r="AG18" s="388"/>
      <c r="AH18" s="237"/>
      <c r="AI18" s="12"/>
    </row>
    <row r="19" spans="1:35" ht="13.5" thickBot="1" x14ac:dyDescent="0.25">
      <c r="A19" s="389"/>
      <c r="B19" s="390"/>
      <c r="C19" s="390"/>
      <c r="D19" s="390"/>
      <c r="E19" s="390"/>
      <c r="F19" s="390"/>
      <c r="G19" s="390"/>
      <c r="H19" s="390"/>
      <c r="I19" s="390"/>
      <c r="J19" s="390"/>
      <c r="K19" s="390"/>
      <c r="L19" s="390"/>
      <c r="M19" s="390"/>
      <c r="N19" s="390"/>
      <c r="O19" s="390"/>
      <c r="P19" s="391"/>
      <c r="Q19" s="242"/>
      <c r="R19" s="389"/>
      <c r="S19" s="390"/>
      <c r="T19" s="390"/>
      <c r="U19" s="390"/>
      <c r="V19" s="390"/>
      <c r="W19" s="390"/>
      <c r="X19" s="390"/>
      <c r="Y19" s="390"/>
      <c r="Z19" s="390"/>
      <c r="AA19" s="390"/>
      <c r="AB19" s="390"/>
      <c r="AC19" s="390"/>
      <c r="AD19" s="390"/>
      <c r="AE19" s="390"/>
      <c r="AF19" s="390"/>
      <c r="AG19" s="391"/>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392" t="s">
        <v>95</v>
      </c>
      <c r="O21" s="393"/>
      <c r="P21" s="393"/>
      <c r="Q21" s="393"/>
      <c r="R21" s="393"/>
      <c r="S21" s="394"/>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29" t="s">
        <v>96</v>
      </c>
      <c r="P22" s="530"/>
      <c r="Q22" s="530"/>
      <c r="R22" s="530"/>
      <c r="S22" s="53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467" t="s">
        <v>128</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9"/>
    </row>
    <row r="25" spans="1:35" ht="15.75" customHeight="1" thickBot="1" x14ac:dyDescent="0.25">
      <c r="A25" s="540" t="s">
        <v>0</v>
      </c>
      <c r="B25" s="541"/>
      <c r="C25" s="494" t="s">
        <v>60</v>
      </c>
      <c r="D25" s="495"/>
      <c r="E25" s="496"/>
      <c r="F25" s="496"/>
      <c r="G25" s="496"/>
      <c r="H25" s="496"/>
      <c r="I25" s="496"/>
      <c r="J25" s="496"/>
      <c r="K25" s="496"/>
      <c r="L25" s="496"/>
      <c r="M25" s="496"/>
      <c r="N25" s="496"/>
      <c r="O25" s="496"/>
      <c r="P25" s="496"/>
      <c r="Q25" s="496"/>
      <c r="R25" s="496"/>
      <c r="S25" s="496"/>
      <c r="T25" s="497"/>
      <c r="U25" s="498" t="s">
        <v>61</v>
      </c>
      <c r="V25" s="499"/>
      <c r="W25" s="499"/>
      <c r="X25" s="499"/>
      <c r="Y25" s="499"/>
      <c r="Z25" s="499"/>
      <c r="AA25" s="499"/>
      <c r="AB25" s="499"/>
      <c r="AC25" s="499"/>
      <c r="AD25" s="499"/>
      <c r="AE25" s="499"/>
      <c r="AF25" s="499"/>
      <c r="AG25" s="499"/>
      <c r="AH25" s="499"/>
      <c r="AI25" s="500"/>
    </row>
    <row r="26" spans="1:35" ht="69" customHeight="1" thickBot="1" x14ac:dyDescent="0.25">
      <c r="A26" s="542"/>
      <c r="B26" s="54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544" t="s">
        <v>1</v>
      </c>
      <c r="B27" s="545"/>
      <c r="C27" s="216">
        <v>1</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L</v>
      </c>
      <c r="R27" s="69" t="str">
        <f t="shared" ref="R27:R53" si="0">IF(J27="","",IF(J27&gt;=23,"J",IF(J27&lt;23,"L")))</f>
        <v>J</v>
      </c>
      <c r="S27" s="69" t="str">
        <f t="shared" ref="S27:S37" si="1">IF(J27="","",IF(J27&gt;=I27-8,"J",IF(J27&lt;I27-8,"L")))</f>
        <v>J</v>
      </c>
      <c r="T27" s="15" t="s">
        <v>136</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136</v>
      </c>
    </row>
    <row r="28" spans="1:35" ht="12" customHeight="1" x14ac:dyDescent="0.2">
      <c r="A28" s="519" t="s">
        <v>2</v>
      </c>
      <c r="B28" s="520"/>
      <c r="C28" s="217">
        <v>1</v>
      </c>
      <c r="D28" s="319">
        <v>0</v>
      </c>
      <c r="E28" s="14">
        <v>3</v>
      </c>
      <c r="F28" s="71">
        <v>2</v>
      </c>
      <c r="G28" s="16">
        <v>2</v>
      </c>
      <c r="H28" s="325">
        <v>2</v>
      </c>
      <c r="I28" s="81">
        <v>34.5</v>
      </c>
      <c r="J28" s="56">
        <v>23</v>
      </c>
      <c r="K28" s="57">
        <v>23</v>
      </c>
      <c r="L28" s="121">
        <v>23</v>
      </c>
      <c r="M28" s="150">
        <v>5</v>
      </c>
      <c r="N28" s="37">
        <v>7.5</v>
      </c>
      <c r="O28" s="36">
        <v>3</v>
      </c>
      <c r="P28" s="151">
        <v>3.75</v>
      </c>
      <c r="Q28" s="165" t="str">
        <f t="shared" ref="Q28:Q53" si="4">IF(D28="","",IF(D28&gt;=C28,"J",IF(D28&lt;C28,"L")))</f>
        <v>L</v>
      </c>
      <c r="R28" s="69" t="str">
        <f t="shared" si="0"/>
        <v>J</v>
      </c>
      <c r="S28" s="69" t="str">
        <f t="shared" si="1"/>
        <v>L</v>
      </c>
      <c r="T28" s="15" t="s">
        <v>137</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136</v>
      </c>
    </row>
    <row r="29" spans="1:35" ht="12" customHeight="1" x14ac:dyDescent="0.2">
      <c r="A29" s="519" t="s">
        <v>3</v>
      </c>
      <c r="B29" s="520"/>
      <c r="C29" s="217">
        <v>1</v>
      </c>
      <c r="D29" s="319">
        <v>1</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136</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136</v>
      </c>
    </row>
    <row r="30" spans="1:35" ht="12" customHeight="1" x14ac:dyDescent="0.2">
      <c r="A30" s="519" t="s">
        <v>119</v>
      </c>
      <c r="B30" s="520"/>
      <c r="C30" s="217">
        <v>1</v>
      </c>
      <c r="D30" s="319">
        <v>0</v>
      </c>
      <c r="E30" s="14">
        <v>7</v>
      </c>
      <c r="F30" s="71">
        <v>5</v>
      </c>
      <c r="G30" s="16">
        <v>7</v>
      </c>
      <c r="H30" s="325">
        <v>7</v>
      </c>
      <c r="I30" s="81">
        <v>80.5</v>
      </c>
      <c r="J30" s="56">
        <v>57.5</v>
      </c>
      <c r="K30" s="57">
        <v>80.5</v>
      </c>
      <c r="L30" s="121">
        <v>80.5</v>
      </c>
      <c r="M30" s="150">
        <v>5.1428571428571432</v>
      </c>
      <c r="N30" s="37">
        <v>7.2</v>
      </c>
      <c r="O30" s="36">
        <v>2.5714285714285716</v>
      </c>
      <c r="P30" s="151">
        <v>3</v>
      </c>
      <c r="Q30" s="165" t="str">
        <f t="shared" si="4"/>
        <v>L</v>
      </c>
      <c r="R30" s="69" t="str">
        <f t="shared" si="0"/>
        <v>J</v>
      </c>
      <c r="S30" s="69" t="str">
        <f t="shared" si="1"/>
        <v>L</v>
      </c>
      <c r="T30" s="15" t="s">
        <v>137</v>
      </c>
      <c r="U30" s="14">
        <v>7</v>
      </c>
      <c r="V30" s="71">
        <v>7</v>
      </c>
      <c r="W30" s="16">
        <v>3</v>
      </c>
      <c r="X30" s="186">
        <v>5</v>
      </c>
      <c r="Y30" s="81">
        <v>80.5</v>
      </c>
      <c r="Z30" s="56">
        <v>80.5</v>
      </c>
      <c r="AA30" s="17">
        <v>34.5</v>
      </c>
      <c r="AB30" s="129">
        <v>57.5</v>
      </c>
      <c r="AC30" s="119">
        <v>5.1428571428571432</v>
      </c>
      <c r="AD30" s="37">
        <v>5.1428571428571432</v>
      </c>
      <c r="AE30" s="36">
        <v>3.6</v>
      </c>
      <c r="AF30" s="124">
        <v>3</v>
      </c>
      <c r="AG30" s="126" t="str">
        <f t="shared" si="2"/>
        <v>J</v>
      </c>
      <c r="AH30" s="69" t="str">
        <f t="shared" si="3"/>
        <v>J</v>
      </c>
      <c r="AI30" s="15" t="s">
        <v>136</v>
      </c>
    </row>
    <row r="31" spans="1:35" ht="12" customHeight="1" x14ac:dyDescent="0.2">
      <c r="A31" s="519" t="s">
        <v>121</v>
      </c>
      <c r="B31" s="520"/>
      <c r="C31" s="217">
        <v>1</v>
      </c>
      <c r="D31" s="319">
        <v>1</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136</v>
      </c>
      <c r="U31" s="14">
        <v>5</v>
      </c>
      <c r="V31" s="71">
        <v>4</v>
      </c>
      <c r="W31" s="16">
        <v>1</v>
      </c>
      <c r="X31" s="186">
        <v>2</v>
      </c>
      <c r="Y31" s="81">
        <v>57.5</v>
      </c>
      <c r="Z31" s="56">
        <v>46</v>
      </c>
      <c r="AA31" s="17">
        <v>11.5</v>
      </c>
      <c r="AB31" s="129">
        <v>23</v>
      </c>
      <c r="AC31" s="119">
        <v>4.8</v>
      </c>
      <c r="AD31" s="37">
        <v>6</v>
      </c>
      <c r="AE31" s="36">
        <v>4</v>
      </c>
      <c r="AF31" s="124">
        <v>4</v>
      </c>
      <c r="AG31" s="126" t="str">
        <f t="shared" si="2"/>
        <v>J</v>
      </c>
      <c r="AH31" s="69" t="str">
        <f t="shared" si="3"/>
        <v>L</v>
      </c>
      <c r="AI31" s="15" t="s">
        <v>137</v>
      </c>
    </row>
    <row r="32" spans="1:35" ht="12" customHeight="1" x14ac:dyDescent="0.2">
      <c r="A32" s="525" t="s">
        <v>129</v>
      </c>
      <c r="B32" s="526"/>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136</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519" t="s">
        <v>5</v>
      </c>
      <c r="B33" s="520"/>
      <c r="C33" s="217">
        <v>1</v>
      </c>
      <c r="D33" s="319">
        <v>0</v>
      </c>
      <c r="E33" s="14">
        <v>6</v>
      </c>
      <c r="F33" s="71">
        <v>4</v>
      </c>
      <c r="G33" s="16">
        <v>2</v>
      </c>
      <c r="H33" s="325">
        <v>2</v>
      </c>
      <c r="I33" s="81">
        <v>69</v>
      </c>
      <c r="J33" s="56">
        <v>46</v>
      </c>
      <c r="K33" s="57">
        <v>23</v>
      </c>
      <c r="L33" s="121">
        <v>23</v>
      </c>
      <c r="M33" s="263" t="s">
        <v>120</v>
      </c>
      <c r="N33" s="264" t="s">
        <v>120</v>
      </c>
      <c r="O33" s="264" t="s">
        <v>120</v>
      </c>
      <c r="P33" s="266" t="s">
        <v>120</v>
      </c>
      <c r="Q33" s="165" t="str">
        <f t="shared" si="4"/>
        <v>L</v>
      </c>
      <c r="R33" s="69" t="str">
        <f t="shared" si="0"/>
        <v>J</v>
      </c>
      <c r="S33" s="69" t="str">
        <f t="shared" si="1"/>
        <v>L</v>
      </c>
      <c r="T33" s="15" t="s">
        <v>137</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136</v>
      </c>
    </row>
    <row r="34" spans="1:36" ht="12" customHeight="1" x14ac:dyDescent="0.2">
      <c r="A34" s="519" t="s">
        <v>8</v>
      </c>
      <c r="B34" s="520"/>
      <c r="C34" s="217"/>
      <c r="D34" s="319"/>
      <c r="E34" s="14">
        <v>16</v>
      </c>
      <c r="F34" s="71">
        <v>18</v>
      </c>
      <c r="G34" s="16">
        <v>7</v>
      </c>
      <c r="H34" s="325">
        <v>4</v>
      </c>
      <c r="I34" s="81">
        <v>184</v>
      </c>
      <c r="J34" s="56">
        <v>207</v>
      </c>
      <c r="K34" s="57">
        <v>80.5</v>
      </c>
      <c r="L34" s="121">
        <v>46</v>
      </c>
      <c r="M34" s="263" t="s">
        <v>120</v>
      </c>
      <c r="N34" s="264" t="s">
        <v>120</v>
      </c>
      <c r="O34" s="264" t="s">
        <v>120</v>
      </c>
      <c r="P34" s="266" t="s">
        <v>120</v>
      </c>
      <c r="Q34" s="340" t="s">
        <v>120</v>
      </c>
      <c r="R34" s="69" t="str">
        <f t="shared" si="0"/>
        <v>J</v>
      </c>
      <c r="S34" s="69" t="str">
        <f t="shared" si="1"/>
        <v>J</v>
      </c>
      <c r="T34" s="15" t="s">
        <v>136</v>
      </c>
      <c r="U34" s="14">
        <v>15</v>
      </c>
      <c r="V34" s="71">
        <v>15</v>
      </c>
      <c r="W34" s="16">
        <v>5</v>
      </c>
      <c r="X34" s="186">
        <v>5</v>
      </c>
      <c r="Y34" s="81">
        <v>172.5</v>
      </c>
      <c r="Z34" s="56">
        <v>172.5</v>
      </c>
      <c r="AA34" s="17">
        <v>57.5</v>
      </c>
      <c r="AB34" s="214">
        <v>57.5</v>
      </c>
      <c r="AC34" s="321" t="s">
        <v>120</v>
      </c>
      <c r="AD34" s="264" t="s">
        <v>120</v>
      </c>
      <c r="AE34" s="264" t="s">
        <v>120</v>
      </c>
      <c r="AF34" s="265" t="s">
        <v>120</v>
      </c>
      <c r="AG34" s="126" t="str">
        <f t="shared" si="2"/>
        <v>J</v>
      </c>
      <c r="AH34" s="69" t="str">
        <f t="shared" si="3"/>
        <v>J</v>
      </c>
      <c r="AI34" s="15" t="s">
        <v>136</v>
      </c>
    </row>
    <row r="35" spans="1:36" ht="12" customHeight="1" x14ac:dyDescent="0.2">
      <c r="A35" s="316" t="s">
        <v>131</v>
      </c>
      <c r="B35" s="317"/>
      <c r="C35" s="217"/>
      <c r="D35" s="319"/>
      <c r="E35" s="14">
        <v>6</v>
      </c>
      <c r="F35" s="301">
        <v>5</v>
      </c>
      <c r="G35" s="16">
        <v>2</v>
      </c>
      <c r="H35" s="327">
        <v>2</v>
      </c>
      <c r="I35" s="14">
        <v>69</v>
      </c>
      <c r="J35" s="301">
        <v>57.5</v>
      </c>
      <c r="K35" s="16">
        <v>23</v>
      </c>
      <c r="L35" s="304">
        <v>23</v>
      </c>
      <c r="M35" s="14" t="s">
        <v>120</v>
      </c>
      <c r="N35" s="16" t="s">
        <v>120</v>
      </c>
      <c r="O35" s="16" t="s">
        <v>120</v>
      </c>
      <c r="P35" s="323" t="s">
        <v>120</v>
      </c>
      <c r="Q35" s="340" t="s">
        <v>120</v>
      </c>
      <c r="R35" s="69" t="str">
        <f t="shared" si="0"/>
        <v>J</v>
      </c>
      <c r="S35" s="69" t="str">
        <f t="shared" si="1"/>
        <v>L</v>
      </c>
      <c r="T35" s="323" t="s">
        <v>137</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139</v>
      </c>
    </row>
    <row r="36" spans="1:36" ht="12" customHeight="1" x14ac:dyDescent="0.2">
      <c r="A36" s="519" t="s">
        <v>67</v>
      </c>
      <c r="B36" s="520"/>
      <c r="C36" s="217"/>
      <c r="D36" s="319"/>
      <c r="E36" s="14">
        <v>5</v>
      </c>
      <c r="F36" s="71">
        <v>5</v>
      </c>
      <c r="G36" s="16">
        <v>1</v>
      </c>
      <c r="H36" s="325">
        <v>0</v>
      </c>
      <c r="I36" s="81">
        <v>53.5</v>
      </c>
      <c r="J36" s="56">
        <v>53.5</v>
      </c>
      <c r="K36" s="57">
        <v>11.5</v>
      </c>
      <c r="L36" s="121">
        <v>0</v>
      </c>
      <c r="M36" s="263" t="s">
        <v>120</v>
      </c>
      <c r="N36" s="264" t="s">
        <v>120</v>
      </c>
      <c r="O36" s="264" t="s">
        <v>120</v>
      </c>
      <c r="P36" s="266" t="s">
        <v>120</v>
      </c>
      <c r="Q36" s="340" t="s">
        <v>120</v>
      </c>
      <c r="R36" s="69" t="str">
        <f t="shared" si="0"/>
        <v>J</v>
      </c>
      <c r="S36" s="69" t="str">
        <f t="shared" si="1"/>
        <v>J</v>
      </c>
      <c r="T36" s="15" t="s">
        <v>136</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550" t="s">
        <v>9</v>
      </c>
      <c r="B37" s="5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136</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139</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552" t="s">
        <v>28</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4"/>
    </row>
    <row r="40" spans="1:36" ht="15.75" hidden="1" customHeight="1" thickBot="1" x14ac:dyDescent="0.25">
      <c r="A40" s="555" t="s">
        <v>0</v>
      </c>
      <c r="B40" s="556"/>
      <c r="C40" s="559" t="s">
        <v>60</v>
      </c>
      <c r="D40" s="560"/>
      <c r="E40" s="560"/>
      <c r="F40" s="560"/>
      <c r="G40" s="560"/>
      <c r="H40" s="560"/>
      <c r="I40" s="560"/>
      <c r="J40" s="560"/>
      <c r="K40" s="560"/>
      <c r="L40" s="560"/>
      <c r="M40" s="560"/>
      <c r="N40" s="560"/>
      <c r="O40" s="560"/>
      <c r="P40" s="560"/>
      <c r="Q40" s="560"/>
      <c r="R40" s="560"/>
      <c r="S40" s="560"/>
      <c r="T40" s="561"/>
      <c r="U40" s="562" t="s">
        <v>61</v>
      </c>
      <c r="V40" s="563"/>
      <c r="W40" s="563"/>
      <c r="X40" s="563"/>
      <c r="Y40" s="563"/>
      <c r="Z40" s="563"/>
      <c r="AA40" s="563"/>
      <c r="AB40" s="563"/>
      <c r="AC40" s="563"/>
      <c r="AD40" s="563"/>
      <c r="AE40" s="563"/>
      <c r="AF40" s="563"/>
      <c r="AG40" s="563"/>
      <c r="AH40" s="563"/>
      <c r="AI40" s="564"/>
    </row>
    <row r="41" spans="1:36" ht="69" hidden="1" customHeight="1" thickBot="1" x14ac:dyDescent="0.25">
      <c r="A41" s="557"/>
      <c r="B41" s="55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519" t="s">
        <v>4</v>
      </c>
      <c r="B42" s="520"/>
      <c r="C42" s="217">
        <v>1</v>
      </c>
      <c r="D42" s="291">
        <v>0</v>
      </c>
      <c r="E42" s="14">
        <v>3</v>
      </c>
      <c r="F42" s="71">
        <v>2.65</v>
      </c>
      <c r="G42" s="16">
        <v>2</v>
      </c>
      <c r="H42" s="186">
        <v>3</v>
      </c>
      <c r="I42" s="81">
        <v>34.5</v>
      </c>
      <c r="J42" s="56">
        <v>30.5</v>
      </c>
      <c r="K42" s="57">
        <v>23</v>
      </c>
      <c r="L42" s="161">
        <v>34.5</v>
      </c>
      <c r="M42" s="150">
        <v>6</v>
      </c>
      <c r="N42" s="37">
        <v>6.7924528301886795</v>
      </c>
      <c r="O42" s="36">
        <v>3.6</v>
      </c>
      <c r="P42" s="124">
        <v>3.1858407079646014</v>
      </c>
      <c r="Q42" s="289" t="str">
        <f>IF(D42="","",IF(D42&gt;=C42,"J",IF(D42&lt;C42,"L")))</f>
        <v>L</v>
      </c>
      <c r="R42" s="184" t="str">
        <f>IF(J42="","",IF(J42&gt;=23,"J",IF(J42&lt;23,"L")))</f>
        <v>J</v>
      </c>
      <c r="S42" s="184" t="str">
        <f t="shared" ref="S42:S53" si="5">IF(J42="","",IF(J42&gt;=I42-8,"J",IF(J42&lt;I42-8,"L")))</f>
        <v>J</v>
      </c>
      <c r="T42" s="185" t="s">
        <v>137</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136</v>
      </c>
    </row>
    <row r="43" spans="1:36" ht="12" customHeight="1" x14ac:dyDescent="0.2">
      <c r="A43" s="519" t="s">
        <v>6</v>
      </c>
      <c r="B43" s="520"/>
      <c r="C43" s="217">
        <v>1</v>
      </c>
      <c r="D43" s="254">
        <v>0</v>
      </c>
      <c r="E43" s="14">
        <v>3</v>
      </c>
      <c r="F43" s="71">
        <v>3</v>
      </c>
      <c r="G43" s="16">
        <v>5</v>
      </c>
      <c r="H43" s="186">
        <v>5</v>
      </c>
      <c r="I43" s="81">
        <v>34.5</v>
      </c>
      <c r="J43" s="56">
        <v>34.5</v>
      </c>
      <c r="K43" s="57">
        <v>57.5</v>
      </c>
      <c r="L43" s="161">
        <v>57.5</v>
      </c>
      <c r="M43" s="150">
        <v>5.333333333333333</v>
      </c>
      <c r="N43" s="37">
        <v>5.333333333333333</v>
      </c>
      <c r="O43" s="36">
        <v>2</v>
      </c>
      <c r="P43" s="124">
        <v>2</v>
      </c>
      <c r="Q43" s="126" t="str">
        <f>IF(D43="","",IF(D43&gt;=C43,"J",IF(D43&lt;C43,"L")))</f>
        <v>L</v>
      </c>
      <c r="R43" s="90" t="str">
        <f>IF(J43="","",IF(J43&gt;=23,"J",IF(J43&lt;23,"L")))</f>
        <v>J</v>
      </c>
      <c r="S43" s="69" t="str">
        <f t="shared" si="5"/>
        <v>J</v>
      </c>
      <c r="T43" s="15" t="s">
        <v>136</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136</v>
      </c>
    </row>
    <row r="44" spans="1:36" ht="12" customHeight="1" x14ac:dyDescent="0.2">
      <c r="A44" s="519" t="s">
        <v>7</v>
      </c>
      <c r="B44" s="520"/>
      <c r="C44" s="217">
        <v>1</v>
      </c>
      <c r="D44" s="254">
        <v>1</v>
      </c>
      <c r="E44" s="14">
        <v>3</v>
      </c>
      <c r="F44" s="71">
        <v>2</v>
      </c>
      <c r="G44" s="16">
        <v>2</v>
      </c>
      <c r="H44" s="186">
        <v>3</v>
      </c>
      <c r="I44" s="81">
        <v>34.5</v>
      </c>
      <c r="J44" s="56">
        <v>23</v>
      </c>
      <c r="K44" s="57">
        <v>23</v>
      </c>
      <c r="L44" s="161">
        <v>34.5</v>
      </c>
      <c r="M44" s="150">
        <v>6</v>
      </c>
      <c r="N44" s="37">
        <v>9</v>
      </c>
      <c r="O44" s="36">
        <v>3.6</v>
      </c>
      <c r="P44" s="124">
        <v>3.6</v>
      </c>
      <c r="Q44" s="126" t="str">
        <f>IF(D44="","",IF(D44&gt;=C44,"J",IF(D44&lt;C44,"L")))</f>
        <v>J</v>
      </c>
      <c r="R44" s="90" t="str">
        <f>IF(J44="","",IF(J44&gt;=23,"J",IF(J44&lt;23,"L")))</f>
        <v>J</v>
      </c>
      <c r="S44" s="69" t="str">
        <f t="shared" si="5"/>
        <v>L</v>
      </c>
      <c r="T44" s="15" t="s">
        <v>137</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136</v>
      </c>
    </row>
    <row r="45" spans="1:36" ht="12" customHeight="1" x14ac:dyDescent="0.2">
      <c r="A45" s="519" t="s">
        <v>11</v>
      </c>
      <c r="B45" s="520"/>
      <c r="C45" s="217">
        <v>1</v>
      </c>
      <c r="D45" s="254">
        <v>1</v>
      </c>
      <c r="E45" s="14">
        <v>4</v>
      </c>
      <c r="F45" s="71">
        <v>3</v>
      </c>
      <c r="G45" s="16">
        <v>4</v>
      </c>
      <c r="H45" s="186">
        <v>5</v>
      </c>
      <c r="I45" s="81">
        <v>46</v>
      </c>
      <c r="J45" s="56">
        <v>34.5</v>
      </c>
      <c r="K45" s="57">
        <v>46</v>
      </c>
      <c r="L45" s="161">
        <v>57.5</v>
      </c>
      <c r="M45" s="150">
        <v>7</v>
      </c>
      <c r="N45" s="37">
        <v>9.3333333333333339</v>
      </c>
      <c r="O45" s="36">
        <v>3.5</v>
      </c>
      <c r="P45" s="124">
        <v>3.5</v>
      </c>
      <c r="Q45" s="126" t="str">
        <f t="shared" si="4"/>
        <v>J</v>
      </c>
      <c r="R45" s="90" t="str">
        <f t="shared" si="0"/>
        <v>J</v>
      </c>
      <c r="S45" s="69" t="str">
        <f t="shared" si="5"/>
        <v>L</v>
      </c>
      <c r="T45" s="15" t="s">
        <v>137</v>
      </c>
      <c r="U45" s="14">
        <v>4</v>
      </c>
      <c r="V45" s="71">
        <v>4</v>
      </c>
      <c r="W45" s="16">
        <v>3</v>
      </c>
      <c r="X45" s="186">
        <v>4</v>
      </c>
      <c r="Y45" s="55">
        <v>46</v>
      </c>
      <c r="Z45" s="56">
        <v>46</v>
      </c>
      <c r="AA45" s="17">
        <v>34.5</v>
      </c>
      <c r="AB45" s="129">
        <v>46</v>
      </c>
      <c r="AC45" s="150">
        <v>7</v>
      </c>
      <c r="AD45" s="37">
        <v>7</v>
      </c>
      <c r="AE45" s="36">
        <v>4</v>
      </c>
      <c r="AF45" s="151">
        <v>3.5</v>
      </c>
      <c r="AG45" s="165" t="str">
        <f t="shared" si="6"/>
        <v>J</v>
      </c>
      <c r="AH45" s="69" t="str">
        <f t="shared" si="7"/>
        <v>J</v>
      </c>
      <c r="AI45" s="15" t="s">
        <v>136</v>
      </c>
    </row>
    <row r="46" spans="1:36" ht="12" customHeight="1" x14ac:dyDescent="0.2">
      <c r="A46" s="519" t="s">
        <v>10</v>
      </c>
      <c r="B46" s="520"/>
      <c r="C46" s="217">
        <v>2</v>
      </c>
      <c r="D46" s="254">
        <v>1</v>
      </c>
      <c r="E46" s="14">
        <v>5</v>
      </c>
      <c r="F46" s="71">
        <v>4.6500000000000004</v>
      </c>
      <c r="G46" s="16">
        <v>7</v>
      </c>
      <c r="H46" s="186">
        <v>5</v>
      </c>
      <c r="I46" s="81">
        <v>57.5</v>
      </c>
      <c r="J46" s="56">
        <v>53.5</v>
      </c>
      <c r="K46" s="57">
        <v>80.5</v>
      </c>
      <c r="L46" s="161">
        <v>57.5</v>
      </c>
      <c r="M46" s="150">
        <v>7.2</v>
      </c>
      <c r="N46" s="37">
        <v>7.7419354838709671</v>
      </c>
      <c r="O46" s="36">
        <v>3</v>
      </c>
      <c r="P46" s="124">
        <v>3.7305699481865284</v>
      </c>
      <c r="Q46" s="126" t="str">
        <f t="shared" si="4"/>
        <v>L</v>
      </c>
      <c r="R46" s="90" t="str">
        <f t="shared" si="0"/>
        <v>J</v>
      </c>
      <c r="S46" s="69" t="str">
        <f t="shared" si="5"/>
        <v>J</v>
      </c>
      <c r="T46" s="15" t="s">
        <v>136</v>
      </c>
      <c r="U46" s="14">
        <v>5</v>
      </c>
      <c r="V46" s="71">
        <v>5</v>
      </c>
      <c r="W46" s="16">
        <v>4</v>
      </c>
      <c r="X46" s="186">
        <v>4</v>
      </c>
      <c r="Y46" s="55">
        <v>57.5</v>
      </c>
      <c r="Z46" s="56">
        <v>57.5</v>
      </c>
      <c r="AA46" s="17">
        <v>46</v>
      </c>
      <c r="AB46" s="129">
        <v>46</v>
      </c>
      <c r="AC46" s="150">
        <v>7.2</v>
      </c>
      <c r="AD46" s="37">
        <v>7.2</v>
      </c>
      <c r="AE46" s="36">
        <v>4</v>
      </c>
      <c r="AF46" s="151">
        <v>4</v>
      </c>
      <c r="AG46" s="165" t="str">
        <f t="shared" si="6"/>
        <v>J</v>
      </c>
      <c r="AH46" s="69" t="str">
        <f t="shared" si="7"/>
        <v>J</v>
      </c>
      <c r="AI46" s="15" t="s">
        <v>136</v>
      </c>
    </row>
    <row r="47" spans="1:36" ht="12" customHeight="1" x14ac:dyDescent="0.2">
      <c r="A47" s="519" t="s">
        <v>13</v>
      </c>
      <c r="B47" s="520"/>
      <c r="C47" s="217">
        <v>1</v>
      </c>
      <c r="D47" s="254">
        <v>0</v>
      </c>
      <c r="E47" s="14">
        <v>6</v>
      </c>
      <c r="F47" s="71">
        <v>6.65</v>
      </c>
      <c r="G47" s="16">
        <v>3</v>
      </c>
      <c r="H47" s="186">
        <v>2</v>
      </c>
      <c r="I47" s="81">
        <v>69</v>
      </c>
      <c r="J47" s="56">
        <v>76.5</v>
      </c>
      <c r="K47" s="57">
        <v>34.5</v>
      </c>
      <c r="L47" s="161">
        <v>23</v>
      </c>
      <c r="M47" s="150">
        <v>4.5</v>
      </c>
      <c r="N47" s="72">
        <v>4.0601503759398492</v>
      </c>
      <c r="O47" s="36">
        <v>3</v>
      </c>
      <c r="P47" s="244">
        <v>3.1213872832369942</v>
      </c>
      <c r="Q47" s="126" t="str">
        <f t="shared" si="4"/>
        <v>L</v>
      </c>
      <c r="R47" s="90" t="str">
        <f t="shared" si="0"/>
        <v>J</v>
      </c>
      <c r="S47" s="69" t="str">
        <f t="shared" si="5"/>
        <v>J</v>
      </c>
      <c r="T47" s="15" t="s">
        <v>137</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137</v>
      </c>
    </row>
    <row r="48" spans="1:36" ht="12" customHeight="1" x14ac:dyDescent="0.2">
      <c r="A48" s="519" t="s">
        <v>123</v>
      </c>
      <c r="B48" s="520"/>
      <c r="C48" s="217">
        <v>1</v>
      </c>
      <c r="D48" s="254">
        <v>1</v>
      </c>
      <c r="E48" s="14">
        <v>6</v>
      </c>
      <c r="F48" s="71">
        <v>5</v>
      </c>
      <c r="G48" s="16">
        <v>4</v>
      </c>
      <c r="H48" s="186">
        <v>2</v>
      </c>
      <c r="I48" s="81">
        <v>69</v>
      </c>
      <c r="J48" s="56">
        <v>57.5</v>
      </c>
      <c r="K48" s="57">
        <v>46</v>
      </c>
      <c r="L48" s="161">
        <v>23</v>
      </c>
      <c r="M48" s="150">
        <v>6.166666666666667</v>
      </c>
      <c r="N48" s="37">
        <v>7.4</v>
      </c>
      <c r="O48" s="36">
        <v>3.7</v>
      </c>
      <c r="P48" s="124">
        <v>5.2857142857142856</v>
      </c>
      <c r="Q48" s="126" t="str">
        <f t="shared" si="4"/>
        <v>J</v>
      </c>
      <c r="R48" s="90" t="str">
        <f t="shared" si="0"/>
        <v>J</v>
      </c>
      <c r="S48" s="69" t="str">
        <f t="shared" si="5"/>
        <v>L</v>
      </c>
      <c r="T48" s="15" t="s">
        <v>137</v>
      </c>
      <c r="U48" s="14">
        <v>6</v>
      </c>
      <c r="V48" s="71">
        <v>5</v>
      </c>
      <c r="W48" s="16">
        <v>2</v>
      </c>
      <c r="X48" s="186">
        <v>2</v>
      </c>
      <c r="Y48" s="55">
        <v>69</v>
      </c>
      <c r="Z48" s="56">
        <v>57.5</v>
      </c>
      <c r="AA48" s="17">
        <v>23</v>
      </c>
      <c r="AB48" s="129">
        <v>23</v>
      </c>
      <c r="AC48" s="150">
        <v>6.166666666666667</v>
      </c>
      <c r="AD48" s="37">
        <v>7.4</v>
      </c>
      <c r="AE48" s="36">
        <v>4.625</v>
      </c>
      <c r="AF48" s="151">
        <v>5.2857142857142856</v>
      </c>
      <c r="AG48" s="165" t="str">
        <f t="shared" si="6"/>
        <v>J</v>
      </c>
      <c r="AH48" s="69" t="str">
        <f t="shared" si="7"/>
        <v>L</v>
      </c>
      <c r="AI48" s="15" t="s">
        <v>137</v>
      </c>
    </row>
    <row r="49" spans="1:35" ht="12" customHeight="1" x14ac:dyDescent="0.2">
      <c r="A49" s="519" t="s">
        <v>12</v>
      </c>
      <c r="B49" s="520"/>
      <c r="C49" s="217">
        <v>1</v>
      </c>
      <c r="D49" s="254">
        <v>1</v>
      </c>
      <c r="E49" s="14">
        <v>3</v>
      </c>
      <c r="F49" s="71">
        <v>2</v>
      </c>
      <c r="G49" s="16">
        <v>2</v>
      </c>
      <c r="H49" s="186">
        <v>2</v>
      </c>
      <c r="I49" s="81">
        <v>34.5</v>
      </c>
      <c r="J49" s="56">
        <v>23</v>
      </c>
      <c r="K49" s="57">
        <v>23</v>
      </c>
      <c r="L49" s="161">
        <v>23</v>
      </c>
      <c r="M49" s="150">
        <v>6.666666666666667</v>
      </c>
      <c r="N49" s="72">
        <v>10</v>
      </c>
      <c r="O49" s="36">
        <v>4</v>
      </c>
      <c r="P49" s="244">
        <v>5</v>
      </c>
      <c r="Q49" s="126" t="str">
        <f t="shared" si="4"/>
        <v>J</v>
      </c>
      <c r="R49" s="90" t="str">
        <f t="shared" si="0"/>
        <v>J</v>
      </c>
      <c r="S49" s="69" t="str">
        <f t="shared" si="5"/>
        <v>L</v>
      </c>
      <c r="T49" s="15" t="s">
        <v>137</v>
      </c>
      <c r="U49" s="14">
        <v>3</v>
      </c>
      <c r="V49" s="71">
        <v>2</v>
      </c>
      <c r="W49" s="16">
        <v>1</v>
      </c>
      <c r="X49" s="186">
        <v>2</v>
      </c>
      <c r="Y49" s="55">
        <v>34.5</v>
      </c>
      <c r="Z49" s="56">
        <v>23</v>
      </c>
      <c r="AA49" s="17">
        <v>11.5</v>
      </c>
      <c r="AB49" s="129">
        <v>23</v>
      </c>
      <c r="AC49" s="150">
        <v>6.666666666666667</v>
      </c>
      <c r="AD49" s="72">
        <v>10</v>
      </c>
      <c r="AE49" s="36">
        <v>5</v>
      </c>
      <c r="AF49" s="187">
        <v>5</v>
      </c>
      <c r="AG49" s="165" t="str">
        <f t="shared" si="6"/>
        <v>J</v>
      </c>
      <c r="AH49" s="69" t="str">
        <f t="shared" si="7"/>
        <v>L</v>
      </c>
      <c r="AI49" s="15" t="s">
        <v>137</v>
      </c>
    </row>
    <row r="50" spans="1:35" ht="12" customHeight="1" x14ac:dyDescent="0.2">
      <c r="A50" s="548" t="s">
        <v>118</v>
      </c>
      <c r="B50" s="549"/>
      <c r="C50" s="217">
        <v>1</v>
      </c>
      <c r="D50" s="254">
        <v>1</v>
      </c>
      <c r="E50" s="14">
        <v>2</v>
      </c>
      <c r="F50" s="71">
        <v>2</v>
      </c>
      <c r="G50" s="16">
        <v>2</v>
      </c>
      <c r="H50" s="186">
        <v>1</v>
      </c>
      <c r="I50" s="81">
        <v>23</v>
      </c>
      <c r="J50" s="56">
        <v>23</v>
      </c>
      <c r="K50" s="57">
        <v>23</v>
      </c>
      <c r="L50" s="161">
        <v>11.5</v>
      </c>
      <c r="M50" s="150">
        <v>6</v>
      </c>
      <c r="N50" s="37">
        <v>6</v>
      </c>
      <c r="O50" s="36">
        <v>3</v>
      </c>
      <c r="P50" s="124">
        <v>4</v>
      </c>
      <c r="Q50" s="126" t="str">
        <f t="shared" si="4"/>
        <v>J</v>
      </c>
      <c r="R50" s="90" t="str">
        <f t="shared" si="0"/>
        <v>J</v>
      </c>
      <c r="S50" s="69" t="str">
        <f t="shared" si="5"/>
        <v>J</v>
      </c>
      <c r="T50" s="15" t="s">
        <v>137</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136</v>
      </c>
    </row>
    <row r="51" spans="1:35" ht="12" customHeight="1" x14ac:dyDescent="0.2">
      <c r="A51" s="519" t="s">
        <v>127</v>
      </c>
      <c r="B51" s="520"/>
      <c r="C51" s="217">
        <v>2</v>
      </c>
      <c r="D51" s="254">
        <v>0</v>
      </c>
      <c r="E51" s="14">
        <v>4</v>
      </c>
      <c r="F51" s="71">
        <v>2</v>
      </c>
      <c r="G51" s="16">
        <v>4</v>
      </c>
      <c r="H51" s="186">
        <v>5</v>
      </c>
      <c r="I51" s="81">
        <v>46</v>
      </c>
      <c r="J51" s="56">
        <v>23</v>
      </c>
      <c r="K51" s="57">
        <v>46</v>
      </c>
      <c r="L51" s="161">
        <v>57.5</v>
      </c>
      <c r="M51" s="150">
        <v>6</v>
      </c>
      <c r="N51" s="37">
        <v>12</v>
      </c>
      <c r="O51" s="36">
        <v>3</v>
      </c>
      <c r="P51" s="124">
        <v>3.4285714285714284</v>
      </c>
      <c r="Q51" s="126" t="str">
        <f t="shared" si="4"/>
        <v>L</v>
      </c>
      <c r="R51" s="90" t="str">
        <f t="shared" si="0"/>
        <v>J</v>
      </c>
      <c r="S51" s="69" t="str">
        <f t="shared" si="5"/>
        <v>L</v>
      </c>
      <c r="T51" s="15" t="s">
        <v>137</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136</v>
      </c>
    </row>
    <row r="52" spans="1:35" ht="12" customHeight="1" x14ac:dyDescent="0.2">
      <c r="A52" s="546" t="s">
        <v>14</v>
      </c>
      <c r="B52" s="547"/>
      <c r="C52" s="217">
        <v>1</v>
      </c>
      <c r="D52" s="254">
        <v>0</v>
      </c>
      <c r="E52" s="14">
        <v>7</v>
      </c>
      <c r="F52" s="71">
        <v>6</v>
      </c>
      <c r="G52" s="16">
        <v>4</v>
      </c>
      <c r="H52" s="186">
        <v>4</v>
      </c>
      <c r="I52" s="81">
        <v>76.5</v>
      </c>
      <c r="J52" s="56">
        <v>69</v>
      </c>
      <c r="K52" s="57">
        <v>46</v>
      </c>
      <c r="L52" s="161">
        <v>46</v>
      </c>
      <c r="M52" s="150">
        <v>4.9624060150375939</v>
      </c>
      <c r="N52" s="72">
        <v>5.5</v>
      </c>
      <c r="O52" s="36">
        <v>3.0985915492957745</v>
      </c>
      <c r="P52" s="244">
        <v>3.3</v>
      </c>
      <c r="Q52" s="126" t="str">
        <f t="shared" si="4"/>
        <v>L</v>
      </c>
      <c r="R52" s="90" t="str">
        <f t="shared" si="0"/>
        <v>J</v>
      </c>
      <c r="S52" s="69" t="str">
        <f t="shared" si="5"/>
        <v>J</v>
      </c>
      <c r="T52" s="15" t="s">
        <v>137</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136</v>
      </c>
    </row>
    <row r="53" spans="1:35" ht="12" hidden="1" customHeight="1" thickBot="1" x14ac:dyDescent="0.25">
      <c r="A53" s="527" t="s">
        <v>122</v>
      </c>
      <c r="B53" s="52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07" t="s">
        <v>15</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9"/>
    </row>
    <row r="56" spans="1:35" ht="15.75" customHeight="1" thickBot="1" x14ac:dyDescent="0.25">
      <c r="A56" s="521" t="s">
        <v>0</v>
      </c>
      <c r="B56" s="522"/>
      <c r="C56" s="501" t="s">
        <v>60</v>
      </c>
      <c r="D56" s="502"/>
      <c r="E56" s="502"/>
      <c r="F56" s="502"/>
      <c r="G56" s="502"/>
      <c r="H56" s="502"/>
      <c r="I56" s="502"/>
      <c r="J56" s="502"/>
      <c r="K56" s="502"/>
      <c r="L56" s="502"/>
      <c r="M56" s="502"/>
      <c r="N56" s="502"/>
      <c r="O56" s="502"/>
      <c r="P56" s="502"/>
      <c r="Q56" s="502"/>
      <c r="R56" s="502"/>
      <c r="S56" s="502"/>
      <c r="T56" s="503"/>
      <c r="U56" s="504" t="s">
        <v>61</v>
      </c>
      <c r="V56" s="505"/>
      <c r="W56" s="505"/>
      <c r="X56" s="505"/>
      <c r="Y56" s="505"/>
      <c r="Z56" s="505"/>
      <c r="AA56" s="505"/>
      <c r="AB56" s="505"/>
      <c r="AC56" s="505"/>
      <c r="AD56" s="505"/>
      <c r="AE56" s="505"/>
      <c r="AF56" s="505"/>
      <c r="AG56" s="505"/>
      <c r="AH56" s="505"/>
      <c r="AI56" s="506"/>
    </row>
    <row r="57" spans="1:35" ht="69" customHeight="1" thickBot="1" x14ac:dyDescent="0.25">
      <c r="A57" s="523"/>
      <c r="B57" s="52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585" t="s">
        <v>16</v>
      </c>
      <c r="B58" s="586"/>
      <c r="C58" s="219"/>
      <c r="D58" s="227"/>
      <c r="E58" s="87">
        <v>3</v>
      </c>
      <c r="F58" s="88">
        <v>3</v>
      </c>
      <c r="G58" s="89">
        <v>2</v>
      </c>
      <c r="H58" s="132">
        <v>1</v>
      </c>
      <c r="I58" s="120">
        <v>34.5</v>
      </c>
      <c r="J58" s="53">
        <v>34.5</v>
      </c>
      <c r="K58" s="54">
        <v>23</v>
      </c>
      <c r="L58" s="290">
        <v>11.5</v>
      </c>
      <c r="M58" s="118">
        <v>4.666666666666667</v>
      </c>
      <c r="N58" s="39">
        <v>4.666666666666667</v>
      </c>
      <c r="O58" s="38">
        <v>2.8</v>
      </c>
      <c r="P58" s="123">
        <v>3.5</v>
      </c>
      <c r="Q58" s="251" t="s">
        <v>120</v>
      </c>
      <c r="R58" s="90" t="str">
        <f>IF(J58="","",IF(E58=0,"J",IF(J58&gt;=23,"J",IF(J58&lt;23,"L"))))</f>
        <v>J</v>
      </c>
      <c r="S58" s="90" t="str">
        <f>IF(J58="","",IF(J58&gt;=I58-8,"J",IF(J58&lt;I58-8,"L")))</f>
        <v>J</v>
      </c>
      <c r="T58" s="262" t="s">
        <v>136</v>
      </c>
      <c r="U58" s="87">
        <v>2</v>
      </c>
      <c r="V58" s="88">
        <v>2</v>
      </c>
      <c r="W58" s="89">
        <v>1</v>
      </c>
      <c r="X58" s="132">
        <v>1</v>
      </c>
      <c r="Y58" s="247">
        <v>23</v>
      </c>
      <c r="Z58" s="260">
        <v>23</v>
      </c>
      <c r="AA58" s="248">
        <v>11.5</v>
      </c>
      <c r="AB58" s="261">
        <v>11.5</v>
      </c>
      <c r="AC58" s="118">
        <v>7</v>
      </c>
      <c r="AD58" s="39">
        <v>7</v>
      </c>
      <c r="AE58" s="38">
        <v>4.666666666666667</v>
      </c>
      <c r="AF58" s="123">
        <v>4.666666666666667</v>
      </c>
      <c r="AG58" s="125" t="str">
        <f>IF(Z58="","",IF(U58=0,"J",IF(Z58&gt;=23,"J",IF(Z58&lt;23,"L"))))</f>
        <v>J</v>
      </c>
      <c r="AH58" s="90" t="str">
        <f>IF(Z58="","",IF(Z58&gt;=Y58-8,"J",IF(Z58&lt;Y58-8,"L")))</f>
        <v>J</v>
      </c>
      <c r="AI58" s="68" t="s">
        <v>136</v>
      </c>
    </row>
    <row r="59" spans="1:35" ht="12" customHeight="1" x14ac:dyDescent="0.2">
      <c r="A59" s="519" t="s">
        <v>17</v>
      </c>
      <c r="B59" s="520"/>
      <c r="C59" s="220">
        <v>1</v>
      </c>
      <c r="D59" s="228">
        <v>0</v>
      </c>
      <c r="E59" s="62">
        <v>4</v>
      </c>
      <c r="F59" s="63">
        <v>3</v>
      </c>
      <c r="G59" s="64">
        <v>3</v>
      </c>
      <c r="H59" s="133">
        <v>1</v>
      </c>
      <c r="I59" s="81">
        <v>46</v>
      </c>
      <c r="J59" s="56">
        <v>34.5</v>
      </c>
      <c r="K59" s="57">
        <v>34.5</v>
      </c>
      <c r="L59" s="121">
        <v>11.5</v>
      </c>
      <c r="M59" s="119">
        <v>7</v>
      </c>
      <c r="N59" s="37">
        <v>9.3333333333333339</v>
      </c>
      <c r="O59" s="36">
        <v>4</v>
      </c>
      <c r="P59" s="124">
        <v>7</v>
      </c>
      <c r="Q59" s="126" t="str">
        <f t="shared" ref="Q59:Q66" si="8">IF(D59="","",IF(D59&gt;=C59,"J",IF(D59&lt;C59,"L")))</f>
        <v>L</v>
      </c>
      <c r="R59" s="90" t="str">
        <f t="shared" ref="R59:R66" si="9">IF(J59="","",IF(J59&gt;=23,"J",IF(J59&lt;23,"L")))</f>
        <v>J</v>
      </c>
      <c r="S59" s="69" t="str">
        <f t="shared" ref="S59:S65" si="10">IF(J59="","",IF(J59&gt;=I59-8,"J",IF(J59&lt;I59-8,"L")))</f>
        <v>L</v>
      </c>
      <c r="T59" s="15" t="s">
        <v>136</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136</v>
      </c>
    </row>
    <row r="60" spans="1:35" ht="12" customHeight="1" thickBot="1" x14ac:dyDescent="0.25">
      <c r="A60" s="519" t="s">
        <v>21</v>
      </c>
      <c r="B60" s="520"/>
      <c r="C60" s="220">
        <v>1</v>
      </c>
      <c r="D60" s="228">
        <v>1</v>
      </c>
      <c r="E60" s="62">
        <v>3</v>
      </c>
      <c r="F60" s="63">
        <v>3</v>
      </c>
      <c r="G60" s="64">
        <v>2</v>
      </c>
      <c r="H60" s="133">
        <v>2</v>
      </c>
      <c r="I60" s="81">
        <v>34.5</v>
      </c>
      <c r="J60" s="56">
        <v>34.5</v>
      </c>
      <c r="K60" s="57">
        <v>23</v>
      </c>
      <c r="L60" s="121">
        <v>23</v>
      </c>
      <c r="M60" s="119">
        <v>7.333333333333333</v>
      </c>
      <c r="N60" s="37">
        <v>7.333333333333333</v>
      </c>
      <c r="O60" s="36">
        <v>4.4000000000000004</v>
      </c>
      <c r="P60" s="124">
        <v>4.4000000000000004</v>
      </c>
      <c r="Q60" s="126" t="str">
        <f t="shared" si="8"/>
        <v>J</v>
      </c>
      <c r="R60" s="90" t="str">
        <f t="shared" si="9"/>
        <v>J</v>
      </c>
      <c r="S60" s="69" t="str">
        <f>IF(J60="","",IF(J60&gt;=I60-8,"J",IF(J60&lt;I60-8,"L")))</f>
        <v>J</v>
      </c>
      <c r="T60" s="15" t="s">
        <v>137</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136</v>
      </c>
    </row>
    <row r="61" spans="1:35" ht="12" customHeight="1" x14ac:dyDescent="0.2">
      <c r="A61" s="565" t="s">
        <v>52</v>
      </c>
      <c r="B61" s="566"/>
      <c r="C61" s="220">
        <v>1</v>
      </c>
      <c r="D61" s="228">
        <v>1</v>
      </c>
      <c r="E61" s="62">
        <v>4</v>
      </c>
      <c r="F61" s="63">
        <v>3</v>
      </c>
      <c r="G61" s="64">
        <v>4</v>
      </c>
      <c r="H61" s="157">
        <v>3</v>
      </c>
      <c r="I61" s="55">
        <v>46</v>
      </c>
      <c r="J61" s="56">
        <v>34.5</v>
      </c>
      <c r="K61" s="57">
        <v>46</v>
      </c>
      <c r="L61" s="161">
        <v>34.5</v>
      </c>
      <c r="M61" s="150">
        <v>8.25</v>
      </c>
      <c r="N61" s="37">
        <v>11</v>
      </c>
      <c r="O61" s="36">
        <v>4.125</v>
      </c>
      <c r="P61" s="151">
        <v>5.5</v>
      </c>
      <c r="Q61" s="249" t="str">
        <f>IF(D61="","",IF(D61&gt;=C61,"J",IF(D61&lt;C61,"L")))</f>
        <v>J</v>
      </c>
      <c r="R61" s="90" t="str">
        <f>IF(J61="","",IF(J61&gt;=23,"J",IF(J61&lt;23,"L")))</f>
        <v>J</v>
      </c>
      <c r="S61" s="69" t="str">
        <f>IF(J61="","",IF(J61&gt;=I61-8,"J",IF(J61&lt;I61-8,"L")))</f>
        <v>L</v>
      </c>
      <c r="T61" s="15" t="s">
        <v>137</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136</v>
      </c>
    </row>
    <row r="62" spans="1:35" ht="12" customHeight="1" x14ac:dyDescent="0.2">
      <c r="A62" s="519" t="s">
        <v>19</v>
      </c>
      <c r="B62" s="520"/>
      <c r="C62" s="220">
        <v>1</v>
      </c>
      <c r="D62" s="228">
        <v>1</v>
      </c>
      <c r="E62" s="62">
        <v>2</v>
      </c>
      <c r="F62" s="63">
        <v>1</v>
      </c>
      <c r="G62" s="64">
        <v>2</v>
      </c>
      <c r="H62" s="133">
        <v>2</v>
      </c>
      <c r="I62" s="81">
        <v>23</v>
      </c>
      <c r="J62" s="56">
        <v>11.5</v>
      </c>
      <c r="K62" s="57">
        <v>23</v>
      </c>
      <c r="L62" s="121">
        <v>23</v>
      </c>
      <c r="M62" s="119">
        <v>6.5</v>
      </c>
      <c r="N62" s="37">
        <v>13</v>
      </c>
      <c r="O62" s="36">
        <v>3.25</v>
      </c>
      <c r="P62" s="124">
        <v>4.333333333333333</v>
      </c>
      <c r="Q62" s="126" t="str">
        <f t="shared" si="8"/>
        <v>J</v>
      </c>
      <c r="R62" s="90" t="str">
        <f t="shared" si="9"/>
        <v>L</v>
      </c>
      <c r="S62" s="69" t="str">
        <f>IF(J62="","",IF(J62&gt;=I62-8,"J",IF(J62&lt;I62-8,"L")))</f>
        <v>L</v>
      </c>
      <c r="T62" s="15" t="s">
        <v>137</v>
      </c>
      <c r="U62" s="62">
        <v>2</v>
      </c>
      <c r="V62" s="63">
        <v>2</v>
      </c>
      <c r="W62" s="64">
        <v>1</v>
      </c>
      <c r="X62" s="133">
        <v>1</v>
      </c>
      <c r="Y62" s="81">
        <v>23</v>
      </c>
      <c r="Z62" s="56">
        <v>23</v>
      </c>
      <c r="AA62" s="17">
        <v>11.5</v>
      </c>
      <c r="AB62" s="129">
        <v>11.5</v>
      </c>
      <c r="AC62" s="119">
        <v>6.5</v>
      </c>
      <c r="AD62" s="37">
        <v>6.5</v>
      </c>
      <c r="AE62" s="36">
        <v>4.333333333333333</v>
      </c>
      <c r="AF62" s="124">
        <v>4.333333333333333</v>
      </c>
      <c r="AG62" s="126" t="str">
        <f>IF(Z62="","",IF(Z62&gt;=23,"J",IF(Z62&lt;23,"L")))</f>
        <v>J</v>
      </c>
      <c r="AH62" s="69" t="str">
        <f>IF(Z62="","",IF(Z62&gt;=Y62-8,"J",IF(Z62&lt;Y62-8,"L")))</f>
        <v>J</v>
      </c>
      <c r="AI62" s="15" t="s">
        <v>136</v>
      </c>
    </row>
    <row r="63" spans="1:35" ht="12" customHeight="1" x14ac:dyDescent="0.2">
      <c r="A63" s="519" t="s">
        <v>22</v>
      </c>
      <c r="B63" s="520"/>
      <c r="C63" s="220">
        <v>1</v>
      </c>
      <c r="D63" s="228">
        <v>1</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136</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136</v>
      </c>
    </row>
    <row r="64" spans="1:35" ht="12" customHeight="1" x14ac:dyDescent="0.2">
      <c r="A64" s="519" t="s">
        <v>18</v>
      </c>
      <c r="B64" s="520"/>
      <c r="C64" s="220">
        <v>1</v>
      </c>
      <c r="D64" s="228">
        <v>1</v>
      </c>
      <c r="E64" s="62">
        <v>6</v>
      </c>
      <c r="F64" s="63">
        <v>4</v>
      </c>
      <c r="G64" s="64">
        <v>4</v>
      </c>
      <c r="H64" s="133">
        <v>4</v>
      </c>
      <c r="I64" s="81">
        <v>69</v>
      </c>
      <c r="J64" s="56">
        <v>46</v>
      </c>
      <c r="K64" s="57">
        <v>46</v>
      </c>
      <c r="L64" s="121">
        <v>46</v>
      </c>
      <c r="M64" s="119">
        <v>6.166666666666667</v>
      </c>
      <c r="N64" s="37">
        <v>9.25</v>
      </c>
      <c r="O64" s="36">
        <v>3.7</v>
      </c>
      <c r="P64" s="124">
        <v>4.625</v>
      </c>
      <c r="Q64" s="126" t="str">
        <f t="shared" si="8"/>
        <v>J</v>
      </c>
      <c r="R64" s="90" t="str">
        <f t="shared" si="9"/>
        <v>J</v>
      </c>
      <c r="S64" s="69" t="str">
        <f t="shared" si="10"/>
        <v>L</v>
      </c>
      <c r="T64" s="15" t="s">
        <v>136</v>
      </c>
      <c r="U64" s="62">
        <v>5</v>
      </c>
      <c r="V64" s="63">
        <v>5</v>
      </c>
      <c r="W64" s="64">
        <v>3</v>
      </c>
      <c r="X64" s="133">
        <v>3</v>
      </c>
      <c r="Y64" s="81">
        <v>57.5</v>
      </c>
      <c r="Z64" s="56">
        <v>57.5</v>
      </c>
      <c r="AA64" s="17">
        <v>34.5</v>
      </c>
      <c r="AB64" s="129">
        <v>34.5</v>
      </c>
      <c r="AC64" s="119">
        <v>7.4</v>
      </c>
      <c r="AD64" s="37">
        <v>7.4</v>
      </c>
      <c r="AE64" s="36">
        <v>4.625</v>
      </c>
      <c r="AF64" s="124">
        <v>4.625</v>
      </c>
      <c r="AG64" s="126" t="str">
        <f t="shared" si="11"/>
        <v>J</v>
      </c>
      <c r="AH64" s="69" t="str">
        <f t="shared" si="12"/>
        <v>J</v>
      </c>
      <c r="AI64" s="15" t="s">
        <v>136</v>
      </c>
    </row>
    <row r="65" spans="1:35" ht="12" customHeight="1" x14ac:dyDescent="0.2">
      <c r="A65" s="519" t="s">
        <v>20</v>
      </c>
      <c r="B65" s="520"/>
      <c r="C65" s="220">
        <v>1</v>
      </c>
      <c r="D65" s="228">
        <v>0</v>
      </c>
      <c r="E65" s="62">
        <v>4</v>
      </c>
      <c r="F65" s="63">
        <v>4</v>
      </c>
      <c r="G65" s="64">
        <v>4</v>
      </c>
      <c r="H65" s="133">
        <v>3</v>
      </c>
      <c r="I65" s="81">
        <v>46</v>
      </c>
      <c r="J65" s="56">
        <v>46</v>
      </c>
      <c r="K65" s="57">
        <v>46</v>
      </c>
      <c r="L65" s="121">
        <v>34.5</v>
      </c>
      <c r="M65" s="119">
        <v>7.25</v>
      </c>
      <c r="N65" s="37">
        <v>7.25</v>
      </c>
      <c r="O65" s="36">
        <v>3.625</v>
      </c>
      <c r="P65" s="124">
        <v>4.1428571428571432</v>
      </c>
      <c r="Q65" s="126" t="str">
        <f t="shared" si="8"/>
        <v>L</v>
      </c>
      <c r="R65" s="90" t="str">
        <f t="shared" si="9"/>
        <v>J</v>
      </c>
      <c r="S65" s="69" t="str">
        <f t="shared" si="10"/>
        <v>J</v>
      </c>
      <c r="T65" s="15" t="s">
        <v>136</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136</v>
      </c>
    </row>
    <row r="66" spans="1:35" ht="12" customHeight="1" x14ac:dyDescent="0.2">
      <c r="A66" s="583" t="s">
        <v>68</v>
      </c>
      <c r="B66" s="584"/>
      <c r="C66" s="221">
        <v>1</v>
      </c>
      <c r="D66" s="229">
        <v>1</v>
      </c>
      <c r="E66" s="191">
        <v>13</v>
      </c>
      <c r="F66" s="192">
        <v>12</v>
      </c>
      <c r="G66" s="193">
        <v>2</v>
      </c>
      <c r="H66" s="194">
        <v>2</v>
      </c>
      <c r="I66" s="195">
        <v>149.5</v>
      </c>
      <c r="J66" s="196">
        <v>138</v>
      </c>
      <c r="K66" s="197">
        <v>23</v>
      </c>
      <c r="L66" s="198">
        <v>23</v>
      </c>
      <c r="M66" s="199" t="s">
        <v>120</v>
      </c>
      <c r="N66" s="200" t="s">
        <v>120</v>
      </c>
      <c r="O66" s="200" t="s">
        <v>120</v>
      </c>
      <c r="P66" s="201" t="s">
        <v>120</v>
      </c>
      <c r="Q66" s="126" t="str">
        <f t="shared" si="8"/>
        <v>J</v>
      </c>
      <c r="R66" s="90" t="str">
        <f t="shared" si="9"/>
        <v>J</v>
      </c>
      <c r="S66" s="206" t="str">
        <f>IF(J66="","",IF(J66&gt;=I66-8,"J",IF(J66&lt;I66-8,"L")))</f>
        <v>L</v>
      </c>
      <c r="T66" s="202" t="s">
        <v>136</v>
      </c>
      <c r="U66" s="191">
        <v>14</v>
      </c>
      <c r="V66" s="192">
        <v>13</v>
      </c>
      <c r="W66" s="193">
        <v>2</v>
      </c>
      <c r="X66" s="194">
        <v>2</v>
      </c>
      <c r="Y66" s="195">
        <v>161</v>
      </c>
      <c r="Z66" s="196">
        <v>149.5</v>
      </c>
      <c r="AA66" s="203">
        <v>23</v>
      </c>
      <c r="AB66" s="204">
        <v>23</v>
      </c>
      <c r="AC66" s="199" t="s">
        <v>120</v>
      </c>
      <c r="AD66" s="200" t="s">
        <v>120</v>
      </c>
      <c r="AE66" s="200" t="s">
        <v>120</v>
      </c>
      <c r="AF66" s="201" t="s">
        <v>120</v>
      </c>
      <c r="AG66" s="205" t="str">
        <f>IF(Z66="","",IF(Z66&gt;=23,"J",IF(Z66&lt;23,"L")))</f>
        <v>J</v>
      </c>
      <c r="AH66" s="206" t="str">
        <f>IF(Z66="","",IF(Z66&gt;=Y66-8,"J",IF(Z66&lt;Y66-8,"L")))</f>
        <v>L</v>
      </c>
      <c r="AI66" s="202" t="s">
        <v>136</v>
      </c>
    </row>
    <row r="67" spans="1:35" ht="12" customHeight="1" thickBot="1" x14ac:dyDescent="0.25">
      <c r="A67" s="550" t="s">
        <v>97</v>
      </c>
      <c r="B67" s="5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587" t="s">
        <v>98</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9"/>
    </row>
    <row r="70" spans="1:35" ht="15.75" customHeight="1" thickBot="1" x14ac:dyDescent="0.25">
      <c r="A70" s="609" t="s">
        <v>0</v>
      </c>
      <c r="B70" s="610"/>
      <c r="C70" s="590" t="s">
        <v>60</v>
      </c>
      <c r="D70" s="591"/>
      <c r="E70" s="591"/>
      <c r="F70" s="591"/>
      <c r="G70" s="591"/>
      <c r="H70" s="591"/>
      <c r="I70" s="591"/>
      <c r="J70" s="591"/>
      <c r="K70" s="591"/>
      <c r="L70" s="591"/>
      <c r="M70" s="591"/>
      <c r="N70" s="591"/>
      <c r="O70" s="591"/>
      <c r="P70" s="591"/>
      <c r="Q70" s="591"/>
      <c r="R70" s="591"/>
      <c r="S70" s="591"/>
      <c r="T70" s="592"/>
      <c r="U70" s="464" t="s">
        <v>61</v>
      </c>
      <c r="V70" s="465"/>
      <c r="W70" s="465"/>
      <c r="X70" s="465"/>
      <c r="Y70" s="465"/>
      <c r="Z70" s="465"/>
      <c r="AA70" s="465"/>
      <c r="AB70" s="465"/>
      <c r="AC70" s="465"/>
      <c r="AD70" s="465"/>
      <c r="AE70" s="465"/>
      <c r="AF70" s="465"/>
      <c r="AG70" s="465"/>
      <c r="AH70" s="465"/>
      <c r="AI70" s="466"/>
    </row>
    <row r="71" spans="1:35" ht="69" customHeight="1" thickBot="1" x14ac:dyDescent="0.25">
      <c r="A71" s="611"/>
      <c r="B71" s="612"/>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613" t="s">
        <v>24</v>
      </c>
      <c r="B72" s="614"/>
      <c r="C72" s="219">
        <v>1</v>
      </c>
      <c r="D72" s="227">
        <v>1</v>
      </c>
      <c r="E72" s="87">
        <v>4</v>
      </c>
      <c r="F72" s="88">
        <v>3</v>
      </c>
      <c r="G72" s="89">
        <v>1</v>
      </c>
      <c r="H72" s="156">
        <v>1</v>
      </c>
      <c r="I72" s="52">
        <v>46</v>
      </c>
      <c r="J72" s="53">
        <v>34.5</v>
      </c>
      <c r="K72" s="54">
        <v>11.5</v>
      </c>
      <c r="L72" s="160">
        <v>11.5</v>
      </c>
      <c r="M72" s="146">
        <v>5</v>
      </c>
      <c r="N72" s="39">
        <v>6.666666666666667</v>
      </c>
      <c r="O72" s="38">
        <v>4</v>
      </c>
      <c r="P72" s="147">
        <v>5</v>
      </c>
      <c r="Q72" s="205" t="str">
        <f>IF(D72="","",IF(D72&gt;=C72,"J",IF(D72&lt;C72,"L")))</f>
        <v>J</v>
      </c>
      <c r="R72" s="90" t="str">
        <f>IF(J72="","",IF(J72&gt;=23,"J",IF(J72&lt;23,"L")))</f>
        <v>J</v>
      </c>
      <c r="S72" s="90" t="str">
        <f>IF(J72="","",IF(J72&gt;=I72-8,"J",IF(J72&lt;I72-8,"L")))</f>
        <v>L</v>
      </c>
      <c r="T72" s="68" t="s">
        <v>136</v>
      </c>
      <c r="U72" s="87">
        <v>3</v>
      </c>
      <c r="V72" s="88">
        <v>3</v>
      </c>
      <c r="W72" s="89">
        <v>1</v>
      </c>
      <c r="X72" s="156">
        <v>0</v>
      </c>
      <c r="Y72" s="52">
        <v>34.5</v>
      </c>
      <c r="Z72" s="53">
        <v>34.5</v>
      </c>
      <c r="AA72" s="60">
        <v>11.5</v>
      </c>
      <c r="AB72" s="143">
        <v>0</v>
      </c>
      <c r="AC72" s="146">
        <v>6.666666666666667</v>
      </c>
      <c r="AD72" s="39">
        <v>6.666666666666667</v>
      </c>
      <c r="AE72" s="38">
        <v>7.666666666666667</v>
      </c>
      <c r="AF72" s="147">
        <v>6.666666666666667</v>
      </c>
      <c r="AG72" s="164" t="str">
        <f>IF(Z72="","",IF(Z72&gt;=23,"J",IF(Z72&lt;23,"L")))</f>
        <v>J</v>
      </c>
      <c r="AH72" s="90" t="str">
        <f>IF(Z72="","",IF(Z72&gt;=Y72-8,"J",IF(Z72&lt;Y72-8,"L")))</f>
        <v>J</v>
      </c>
      <c r="AI72" s="68" t="s">
        <v>136</v>
      </c>
    </row>
    <row r="73" spans="1:35" ht="12" customHeight="1" x14ac:dyDescent="0.2">
      <c r="A73" s="565" t="s">
        <v>25</v>
      </c>
      <c r="B73" s="566"/>
      <c r="C73" s="220">
        <v>0</v>
      </c>
      <c r="D73" s="228">
        <v>0</v>
      </c>
      <c r="E73" s="62">
        <v>3.3</v>
      </c>
      <c r="F73" s="63">
        <v>3.3</v>
      </c>
      <c r="G73" s="64">
        <v>0</v>
      </c>
      <c r="H73" s="157">
        <v>0</v>
      </c>
      <c r="I73" s="55">
        <v>38</v>
      </c>
      <c r="J73" s="56">
        <v>38</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136</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139</v>
      </c>
    </row>
    <row r="74" spans="1:35" ht="12" customHeight="1" x14ac:dyDescent="0.2">
      <c r="A74" s="565" t="s">
        <v>45</v>
      </c>
      <c r="B74" s="566"/>
      <c r="C74" s="220"/>
      <c r="D74" s="228"/>
      <c r="E74" s="62">
        <v>6</v>
      </c>
      <c r="F74" s="63">
        <v>5</v>
      </c>
      <c r="G74" s="64">
        <v>0</v>
      </c>
      <c r="H74" s="157">
        <v>1</v>
      </c>
      <c r="I74" s="55">
        <v>69</v>
      </c>
      <c r="J74" s="56">
        <v>57.5</v>
      </c>
      <c r="K74" s="57">
        <v>0</v>
      </c>
      <c r="L74" s="161">
        <v>11.5</v>
      </c>
      <c r="M74" s="148" t="s">
        <v>120</v>
      </c>
      <c r="N74" s="40" t="s">
        <v>120</v>
      </c>
      <c r="O74" s="40" t="s">
        <v>120</v>
      </c>
      <c r="P74" s="149" t="s">
        <v>120</v>
      </c>
      <c r="Q74" s="166" t="s">
        <v>120</v>
      </c>
      <c r="R74" s="90" t="str">
        <f>IF(J74="","",IF(J74&gt;=23,"J",IF(J74&lt;23,"L")))</f>
        <v>J</v>
      </c>
      <c r="S74" s="69" t="str">
        <f>IF(J74="","",IF(J74&gt;=I74-8,"J",IF(J74&lt;I74-8,"L")))</f>
        <v>L</v>
      </c>
      <c r="T74" s="15" t="s">
        <v>136</v>
      </c>
      <c r="U74" s="62">
        <v>5</v>
      </c>
      <c r="V74" s="63">
        <v>4</v>
      </c>
      <c r="W74" s="64">
        <v>0</v>
      </c>
      <c r="X74" s="157">
        <v>1</v>
      </c>
      <c r="Y74" s="55">
        <v>57.5</v>
      </c>
      <c r="Z74" s="56">
        <v>46</v>
      </c>
      <c r="AA74" s="17">
        <v>0</v>
      </c>
      <c r="AB74" s="144">
        <v>11.5</v>
      </c>
      <c r="AC74" s="148" t="s">
        <v>120</v>
      </c>
      <c r="AD74" s="40" t="s">
        <v>120</v>
      </c>
      <c r="AE74" s="40" t="s">
        <v>120</v>
      </c>
      <c r="AF74" s="149" t="s">
        <v>120</v>
      </c>
      <c r="AG74" s="165" t="str">
        <f>IF(Z74="","",IF(Z74&gt;=23,"J",IF(Z74&lt;23,"L")))</f>
        <v>J</v>
      </c>
      <c r="AH74" s="69" t="str">
        <f>IF(Z74="","",IF(Z74&gt;=Y74-8,"J",IF(Z74&lt;Y74-8,"L")))</f>
        <v>L</v>
      </c>
      <c r="AI74" s="15" t="s">
        <v>137</v>
      </c>
    </row>
    <row r="75" spans="1:35" ht="12" customHeight="1" x14ac:dyDescent="0.2">
      <c r="A75" s="565" t="s">
        <v>26</v>
      </c>
      <c r="B75" s="566"/>
      <c r="C75" s="220"/>
      <c r="D75" s="228"/>
      <c r="E75" s="62">
        <v>7</v>
      </c>
      <c r="F75" s="63">
        <v>6</v>
      </c>
      <c r="G75" s="64">
        <v>2</v>
      </c>
      <c r="H75" s="157">
        <v>0</v>
      </c>
      <c r="I75" s="55">
        <v>80.5</v>
      </c>
      <c r="J75" s="56">
        <v>69</v>
      </c>
      <c r="K75" s="57">
        <v>23</v>
      </c>
      <c r="L75" s="161">
        <v>0</v>
      </c>
      <c r="M75" s="148" t="s">
        <v>120</v>
      </c>
      <c r="N75" s="40" t="s">
        <v>120</v>
      </c>
      <c r="O75" s="40" t="s">
        <v>120</v>
      </c>
      <c r="P75" s="149" t="s">
        <v>120</v>
      </c>
      <c r="Q75" s="166" t="s">
        <v>120</v>
      </c>
      <c r="R75" s="90" t="str">
        <f>IF(J75="","",IF(J75&gt;=23,"J",IF(J75&lt;23,"L")))</f>
        <v>J</v>
      </c>
      <c r="S75" s="69" t="str">
        <f>IF(J75="","",IF(J75&gt;=I75-8,"J",IF(J75&lt;I75-8,"L")))</f>
        <v>L</v>
      </c>
      <c r="T75" s="15" t="s">
        <v>137</v>
      </c>
      <c r="U75" s="62">
        <v>6</v>
      </c>
      <c r="V75" s="63">
        <v>8</v>
      </c>
      <c r="W75" s="64">
        <v>1</v>
      </c>
      <c r="X75" s="157">
        <v>0</v>
      </c>
      <c r="Y75" s="55">
        <v>69</v>
      </c>
      <c r="Z75" s="56">
        <v>92</v>
      </c>
      <c r="AA75" s="17">
        <v>11.5</v>
      </c>
      <c r="AB75" s="144">
        <v>0</v>
      </c>
      <c r="AC75" s="148" t="s">
        <v>120</v>
      </c>
      <c r="AD75" s="40" t="s">
        <v>120</v>
      </c>
      <c r="AE75" s="40" t="s">
        <v>120</v>
      </c>
      <c r="AF75" s="149" t="s">
        <v>120</v>
      </c>
      <c r="AG75" s="165" t="str">
        <f>IF(Z75="","",IF(Z75&gt;=23,"J",IF(Z75&lt;23,"L")))</f>
        <v>J</v>
      </c>
      <c r="AH75" s="69" t="str">
        <f>IF(Z75="","",IF(Z75&gt;=Y75-8,"J",IF(Z75&lt;Y75-8,"L")))</f>
        <v>J</v>
      </c>
      <c r="AI75" s="15" t="s">
        <v>136</v>
      </c>
    </row>
    <row r="76" spans="1:35" ht="12" customHeight="1" x14ac:dyDescent="0.2">
      <c r="A76" s="565" t="s">
        <v>27</v>
      </c>
      <c r="B76" s="566"/>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136</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136</v>
      </c>
    </row>
    <row r="77" spans="1:35" ht="12" customHeight="1" x14ac:dyDescent="0.2">
      <c r="A77" s="565" t="s">
        <v>53</v>
      </c>
      <c r="B77" s="566"/>
      <c r="C77" s="220"/>
      <c r="D77" s="228"/>
      <c r="E77" s="62">
        <v>9</v>
      </c>
      <c r="F77" s="63">
        <v>8</v>
      </c>
      <c r="G77" s="64">
        <v>2</v>
      </c>
      <c r="H77" s="157">
        <v>2</v>
      </c>
      <c r="I77" s="153">
        <v>99.5</v>
      </c>
      <c r="J77" s="19">
        <v>92</v>
      </c>
      <c r="K77" s="17">
        <v>23</v>
      </c>
      <c r="L77" s="145">
        <v>23</v>
      </c>
      <c r="M77" s="148" t="s">
        <v>120</v>
      </c>
      <c r="N77" s="40" t="s">
        <v>120</v>
      </c>
      <c r="O77" s="40" t="s">
        <v>120</v>
      </c>
      <c r="P77" s="149" t="s">
        <v>120</v>
      </c>
      <c r="Q77" s="183" t="s">
        <v>120</v>
      </c>
      <c r="R77" s="166" t="s">
        <v>120</v>
      </c>
      <c r="S77" s="75" t="s">
        <v>120</v>
      </c>
      <c r="T77" s="15" t="s">
        <v>136</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136</v>
      </c>
    </row>
    <row r="78" spans="1:35" ht="12" customHeight="1" x14ac:dyDescent="0.2">
      <c r="A78" s="565" t="s">
        <v>54</v>
      </c>
      <c r="B78" s="566"/>
      <c r="C78" s="220"/>
      <c r="D78" s="228"/>
      <c r="E78" s="62">
        <v>2</v>
      </c>
      <c r="F78" s="63">
        <v>2.65</v>
      </c>
      <c r="G78" s="64">
        <v>1</v>
      </c>
      <c r="H78" s="157">
        <v>0.65</v>
      </c>
      <c r="I78" s="153">
        <v>23</v>
      </c>
      <c r="J78" s="19">
        <v>30.5</v>
      </c>
      <c r="K78" s="17">
        <v>11.5</v>
      </c>
      <c r="L78" s="145">
        <v>7.5</v>
      </c>
      <c r="M78" s="148" t="s">
        <v>120</v>
      </c>
      <c r="N78" s="40" t="s">
        <v>120</v>
      </c>
      <c r="O78" s="40" t="s">
        <v>120</v>
      </c>
      <c r="P78" s="149" t="s">
        <v>120</v>
      </c>
      <c r="Q78" s="183" t="s">
        <v>120</v>
      </c>
      <c r="R78" s="166" t="s">
        <v>120</v>
      </c>
      <c r="S78" s="75" t="s">
        <v>120</v>
      </c>
      <c r="T78" s="15" t="s">
        <v>137</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136</v>
      </c>
    </row>
    <row r="79" spans="1:35" ht="12" customHeight="1" x14ac:dyDescent="0.2">
      <c r="A79" s="565" t="s">
        <v>55</v>
      </c>
      <c r="B79" s="566"/>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136</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136</v>
      </c>
    </row>
    <row r="80" spans="1:35" ht="12" customHeight="1" x14ac:dyDescent="0.2">
      <c r="A80" s="565" t="s">
        <v>130</v>
      </c>
      <c r="B80" s="566"/>
      <c r="C80" s="220"/>
      <c r="D80" s="228"/>
      <c r="E80" s="62">
        <v>5</v>
      </c>
      <c r="F80" s="63">
        <v>5.3</v>
      </c>
      <c r="G80" s="64">
        <v>2</v>
      </c>
      <c r="H80" s="157">
        <v>2</v>
      </c>
      <c r="I80" s="153">
        <v>57.5</v>
      </c>
      <c r="J80" s="19">
        <v>61</v>
      </c>
      <c r="K80" s="17">
        <v>23</v>
      </c>
      <c r="L80" s="145">
        <v>23</v>
      </c>
      <c r="M80" s="148" t="s">
        <v>120</v>
      </c>
      <c r="N80" s="40" t="s">
        <v>120</v>
      </c>
      <c r="O80" s="40" t="s">
        <v>120</v>
      </c>
      <c r="P80" s="149" t="s">
        <v>120</v>
      </c>
      <c r="Q80" s="183" t="s">
        <v>120</v>
      </c>
      <c r="R80" s="166" t="s">
        <v>120</v>
      </c>
      <c r="S80" s="75" t="s">
        <v>120</v>
      </c>
      <c r="T80" s="15" t="s">
        <v>136</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136</v>
      </c>
    </row>
    <row r="81" spans="1:35" ht="12" hidden="1" customHeight="1" x14ac:dyDescent="0.2">
      <c r="A81" s="565" t="s">
        <v>56</v>
      </c>
      <c r="B81" s="566"/>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595" t="s">
        <v>92</v>
      </c>
      <c r="B82" s="596"/>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595" t="s">
        <v>94</v>
      </c>
      <c r="B83" s="596"/>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593" t="s">
        <v>93</v>
      </c>
      <c r="B84" s="594"/>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395" t="s">
        <v>37</v>
      </c>
      <c r="B86" s="396"/>
      <c r="C86" s="396"/>
      <c r="D86" s="396"/>
      <c r="E86" s="396"/>
      <c r="F86" s="396"/>
      <c r="G86" s="396"/>
      <c r="H86" s="396"/>
      <c r="I86" s="396"/>
      <c r="J86" s="396"/>
      <c r="K86" s="396"/>
      <c r="L86" s="396"/>
      <c r="M86" s="396"/>
      <c r="N86" s="396"/>
      <c r="O86" s="396"/>
      <c r="P86" s="396"/>
      <c r="Q86" s="396"/>
      <c r="R86" s="396"/>
      <c r="S86" s="396"/>
      <c r="T86" s="396"/>
      <c r="U86" s="396"/>
      <c r="V86" s="396"/>
      <c r="W86" s="396"/>
      <c r="X86" s="397"/>
      <c r="Y86" s="51"/>
      <c r="Z86" s="12"/>
      <c r="AA86" s="12"/>
      <c r="AB86" s="12"/>
      <c r="AC86" s="12"/>
      <c r="AD86" s="12"/>
      <c r="AE86" s="12"/>
      <c r="AF86" s="12"/>
      <c r="AG86" s="12"/>
      <c r="AH86" s="12"/>
      <c r="AI86" s="12"/>
    </row>
    <row r="87" spans="1:35" ht="15.75" hidden="1" customHeight="1" thickBot="1" x14ac:dyDescent="0.25">
      <c r="A87" s="597" t="s">
        <v>0</v>
      </c>
      <c r="B87" s="598"/>
      <c r="C87" s="440" t="s">
        <v>60</v>
      </c>
      <c r="D87" s="441"/>
      <c r="E87" s="441"/>
      <c r="F87" s="441"/>
      <c r="G87" s="441"/>
      <c r="H87" s="441"/>
      <c r="I87" s="441"/>
      <c r="J87" s="441"/>
      <c r="K87" s="441"/>
      <c r="L87" s="441"/>
      <c r="M87" s="441"/>
      <c r="N87" s="441"/>
      <c r="O87" s="441"/>
      <c r="P87" s="441"/>
      <c r="Q87" s="441"/>
      <c r="R87" s="441"/>
      <c r="S87" s="441"/>
      <c r="T87" s="441"/>
      <c r="U87" s="441"/>
      <c r="V87" s="441"/>
      <c r="W87" s="442" t="s">
        <v>61</v>
      </c>
      <c r="X87" s="443"/>
      <c r="Y87" s="231"/>
      <c r="Z87" s="12"/>
      <c r="AA87" s="12"/>
      <c r="AB87" s="12"/>
      <c r="AC87" s="12"/>
      <c r="AD87" s="12"/>
      <c r="AE87" s="12"/>
      <c r="AF87" s="12"/>
      <c r="AG87" s="12"/>
      <c r="AH87" s="12"/>
      <c r="AI87" s="12"/>
    </row>
    <row r="88" spans="1:35" ht="15" hidden="1" customHeight="1" x14ac:dyDescent="0.2">
      <c r="A88" s="599"/>
      <c r="B88" s="600"/>
      <c r="C88" s="580" t="s">
        <v>88</v>
      </c>
      <c r="D88" s="428"/>
      <c r="E88" s="428"/>
      <c r="F88" s="581"/>
      <c r="G88" s="581"/>
      <c r="H88" s="581"/>
      <c r="I88" s="581"/>
      <c r="J88" s="581"/>
      <c r="K88" s="581"/>
      <c r="L88" s="581"/>
      <c r="M88" s="426" t="s">
        <v>89</v>
      </c>
      <c r="N88" s="427"/>
      <c r="O88" s="427"/>
      <c r="P88" s="427"/>
      <c r="Q88" s="427"/>
      <c r="R88" s="427"/>
      <c r="S88" s="427"/>
      <c r="T88" s="428"/>
      <c r="U88" s="436" t="s">
        <v>90</v>
      </c>
      <c r="V88" s="437"/>
      <c r="W88" s="444" t="s">
        <v>66</v>
      </c>
      <c r="X88" s="414"/>
      <c r="Y88" s="232"/>
      <c r="Z88" s="12"/>
      <c r="AA88" s="12"/>
      <c r="AB88" s="12"/>
      <c r="AC88" s="12"/>
      <c r="AD88" s="12"/>
      <c r="AE88" s="12"/>
      <c r="AF88" s="12"/>
      <c r="AG88" s="12"/>
      <c r="AH88" s="12"/>
      <c r="AI88" s="12"/>
    </row>
    <row r="89" spans="1:35" ht="45.75" hidden="1" customHeight="1" thickBot="1" x14ac:dyDescent="0.25">
      <c r="A89" s="601"/>
      <c r="B89" s="602"/>
      <c r="C89" s="473" t="s">
        <v>85</v>
      </c>
      <c r="D89" s="450"/>
      <c r="E89" s="450"/>
      <c r="F89" s="474"/>
      <c r="G89" s="474" t="s">
        <v>86</v>
      </c>
      <c r="H89" s="474"/>
      <c r="I89" s="474" t="s">
        <v>113</v>
      </c>
      <c r="J89" s="474"/>
      <c r="K89" s="474" t="s">
        <v>114</v>
      </c>
      <c r="L89" s="474"/>
      <c r="M89" s="474" t="s">
        <v>85</v>
      </c>
      <c r="N89" s="474"/>
      <c r="O89" s="474" t="s">
        <v>86</v>
      </c>
      <c r="P89" s="474"/>
      <c r="Q89" s="471" t="s">
        <v>113</v>
      </c>
      <c r="R89" s="471"/>
      <c r="S89" s="398" t="s">
        <v>114</v>
      </c>
      <c r="T89" s="406"/>
      <c r="U89" s="438"/>
      <c r="V89" s="439"/>
      <c r="W89" s="445"/>
      <c r="X89" s="416"/>
      <c r="Y89" s="232"/>
      <c r="Z89" s="12"/>
      <c r="AA89" s="12"/>
      <c r="AB89" s="12"/>
      <c r="AC89" s="12"/>
      <c r="AD89" s="12"/>
      <c r="AE89" s="12"/>
      <c r="AF89" s="12"/>
      <c r="AG89" s="12"/>
      <c r="AH89" s="12"/>
      <c r="AI89" s="12"/>
    </row>
    <row r="90" spans="1:35" ht="12" hidden="1" customHeight="1" x14ac:dyDescent="0.2">
      <c r="A90" s="607" t="s">
        <v>38</v>
      </c>
      <c r="B90" s="608"/>
      <c r="C90" s="475">
        <v>0</v>
      </c>
      <c r="D90" s="476"/>
      <c r="E90" s="476"/>
      <c r="F90" s="472"/>
      <c r="G90" s="477">
        <v>0</v>
      </c>
      <c r="H90" s="477"/>
      <c r="I90" s="472">
        <v>0</v>
      </c>
      <c r="J90" s="472"/>
      <c r="K90" s="538">
        <v>0</v>
      </c>
      <c r="L90" s="538"/>
      <c r="M90" s="472">
        <v>0</v>
      </c>
      <c r="N90" s="472"/>
      <c r="O90" s="477">
        <v>0</v>
      </c>
      <c r="P90" s="477"/>
      <c r="Q90" s="472">
        <v>0</v>
      </c>
      <c r="R90" s="472"/>
      <c r="S90" s="411">
        <v>0</v>
      </c>
      <c r="T90" s="412"/>
      <c r="U90" s="455">
        <v>0</v>
      </c>
      <c r="V90" s="463"/>
      <c r="W90" s="446" t="s">
        <v>132</v>
      </c>
      <c r="X90" s="418"/>
      <c r="Y90" s="233"/>
      <c r="Z90" s="12"/>
      <c r="AA90" s="12"/>
      <c r="AB90" s="12"/>
      <c r="AC90" s="12"/>
      <c r="AD90" s="12"/>
      <c r="AE90" s="12"/>
      <c r="AF90" s="12"/>
      <c r="AG90" s="12"/>
      <c r="AH90" s="12"/>
      <c r="AI90" s="12"/>
    </row>
    <row r="91" spans="1:35" ht="12" hidden="1" customHeight="1" x14ac:dyDescent="0.2">
      <c r="A91" s="605" t="s">
        <v>15</v>
      </c>
      <c r="B91" s="606"/>
      <c r="C91" s="429">
        <v>0</v>
      </c>
      <c r="D91" s="430"/>
      <c r="E91" s="430"/>
      <c r="F91" s="431"/>
      <c r="G91" s="435">
        <v>0</v>
      </c>
      <c r="H91" s="435"/>
      <c r="I91" s="431">
        <v>0</v>
      </c>
      <c r="J91" s="431"/>
      <c r="K91" s="435">
        <v>0</v>
      </c>
      <c r="L91" s="435"/>
      <c r="M91" s="431">
        <v>0</v>
      </c>
      <c r="N91" s="431"/>
      <c r="O91" s="435">
        <v>0</v>
      </c>
      <c r="P91" s="435"/>
      <c r="Q91" s="431">
        <v>0</v>
      </c>
      <c r="R91" s="431"/>
      <c r="S91" s="409">
        <v>0</v>
      </c>
      <c r="T91" s="410"/>
      <c r="U91" s="453">
        <v>0</v>
      </c>
      <c r="V91" s="458"/>
      <c r="W91" s="447"/>
      <c r="X91" s="420"/>
      <c r="Y91" s="233"/>
      <c r="Z91" s="12"/>
      <c r="AA91" s="12"/>
      <c r="AB91" s="12"/>
      <c r="AC91" s="12"/>
      <c r="AD91" s="12"/>
      <c r="AE91" s="12"/>
      <c r="AF91" s="12"/>
      <c r="AG91" s="12"/>
      <c r="AH91" s="12"/>
      <c r="AI91" s="12"/>
    </row>
    <row r="92" spans="1:35" ht="12" hidden="1" customHeight="1" x14ac:dyDescent="0.2">
      <c r="A92" s="605" t="s">
        <v>39</v>
      </c>
      <c r="B92" s="606"/>
      <c r="C92" s="429">
        <v>0</v>
      </c>
      <c r="D92" s="430"/>
      <c r="E92" s="430"/>
      <c r="F92" s="431"/>
      <c r="G92" s="461">
        <v>0</v>
      </c>
      <c r="H92" s="461"/>
      <c r="I92" s="431">
        <v>0</v>
      </c>
      <c r="J92" s="431"/>
      <c r="K92" s="435">
        <v>0</v>
      </c>
      <c r="L92" s="435"/>
      <c r="M92" s="431">
        <v>0</v>
      </c>
      <c r="N92" s="431"/>
      <c r="O92" s="461">
        <v>0</v>
      </c>
      <c r="P92" s="461"/>
      <c r="Q92" s="431">
        <v>0</v>
      </c>
      <c r="R92" s="431"/>
      <c r="S92" s="409">
        <v>0</v>
      </c>
      <c r="T92" s="410"/>
      <c r="U92" s="453">
        <v>0</v>
      </c>
      <c r="V92" s="458"/>
      <c r="W92" s="447"/>
      <c r="X92" s="420"/>
      <c r="Y92" s="233"/>
      <c r="Z92" s="12"/>
      <c r="AA92" s="12"/>
      <c r="AB92" s="12"/>
      <c r="AC92" s="12"/>
      <c r="AD92" s="12"/>
      <c r="AE92" s="12"/>
      <c r="AF92" s="12"/>
      <c r="AG92" s="12"/>
      <c r="AH92" s="12"/>
      <c r="AI92" s="12"/>
    </row>
    <row r="93" spans="1:35" ht="12" hidden="1" customHeight="1" x14ac:dyDescent="0.2">
      <c r="A93" s="605" t="s">
        <v>40</v>
      </c>
      <c r="B93" s="606"/>
      <c r="C93" s="429">
        <v>0</v>
      </c>
      <c r="D93" s="430"/>
      <c r="E93" s="430"/>
      <c r="F93" s="431"/>
      <c r="G93" s="461">
        <v>0</v>
      </c>
      <c r="H93" s="461"/>
      <c r="I93" s="431">
        <v>0</v>
      </c>
      <c r="J93" s="431"/>
      <c r="K93" s="435">
        <v>0</v>
      </c>
      <c r="L93" s="435"/>
      <c r="M93" s="431">
        <v>0</v>
      </c>
      <c r="N93" s="431"/>
      <c r="O93" s="461">
        <v>0</v>
      </c>
      <c r="P93" s="461"/>
      <c r="Q93" s="431">
        <v>0</v>
      </c>
      <c r="R93" s="431"/>
      <c r="S93" s="409">
        <v>0</v>
      </c>
      <c r="T93" s="410"/>
      <c r="U93" s="453">
        <v>0</v>
      </c>
      <c r="V93" s="458"/>
      <c r="W93" s="447"/>
      <c r="X93" s="420"/>
      <c r="Y93" s="233"/>
      <c r="Z93" s="12"/>
      <c r="AA93" s="12"/>
      <c r="AB93" s="12"/>
      <c r="AC93" s="12"/>
      <c r="AD93" s="12"/>
      <c r="AE93" s="12"/>
      <c r="AF93" s="12"/>
      <c r="AG93" s="12"/>
      <c r="AH93" s="12"/>
      <c r="AI93" s="12"/>
    </row>
    <row r="94" spans="1:35" ht="12" hidden="1" customHeight="1" x14ac:dyDescent="0.2">
      <c r="A94" s="605" t="s">
        <v>41</v>
      </c>
      <c r="B94" s="606"/>
      <c r="C94" s="429">
        <v>0</v>
      </c>
      <c r="D94" s="430"/>
      <c r="E94" s="430"/>
      <c r="F94" s="431"/>
      <c r="G94" s="461">
        <v>0</v>
      </c>
      <c r="H94" s="461"/>
      <c r="I94" s="431">
        <v>0</v>
      </c>
      <c r="J94" s="431"/>
      <c r="K94" s="461">
        <v>0</v>
      </c>
      <c r="L94" s="461"/>
      <c r="M94" s="431">
        <v>0</v>
      </c>
      <c r="N94" s="431"/>
      <c r="O94" s="461">
        <v>0</v>
      </c>
      <c r="P94" s="461"/>
      <c r="Q94" s="431">
        <v>0</v>
      </c>
      <c r="R94" s="431"/>
      <c r="S94" s="459">
        <v>0</v>
      </c>
      <c r="T94" s="460"/>
      <c r="U94" s="453">
        <v>0</v>
      </c>
      <c r="V94" s="458"/>
      <c r="W94" s="447"/>
      <c r="X94" s="420"/>
      <c r="Y94" s="233"/>
      <c r="Z94" s="12"/>
      <c r="AA94" s="12"/>
      <c r="AB94" s="12"/>
      <c r="AC94" s="12"/>
      <c r="AD94" s="12"/>
      <c r="AE94" s="12"/>
      <c r="AF94" s="12"/>
      <c r="AG94" s="12"/>
      <c r="AH94" s="12"/>
      <c r="AI94" s="12"/>
    </row>
    <row r="95" spans="1:35" ht="12" hidden="1" customHeight="1" x14ac:dyDescent="0.2">
      <c r="A95" s="605" t="s">
        <v>100</v>
      </c>
      <c r="B95" s="606"/>
      <c r="C95" s="429">
        <v>0</v>
      </c>
      <c r="D95" s="430"/>
      <c r="E95" s="430"/>
      <c r="F95" s="431"/>
      <c r="G95" s="461">
        <v>0</v>
      </c>
      <c r="H95" s="461"/>
      <c r="I95" s="431">
        <v>0</v>
      </c>
      <c r="J95" s="431"/>
      <c r="K95" s="435">
        <v>0</v>
      </c>
      <c r="L95" s="435"/>
      <c r="M95" s="431">
        <v>0</v>
      </c>
      <c r="N95" s="431"/>
      <c r="O95" s="461">
        <v>0</v>
      </c>
      <c r="P95" s="461"/>
      <c r="Q95" s="431">
        <v>0</v>
      </c>
      <c r="R95" s="431"/>
      <c r="S95" s="409">
        <v>0</v>
      </c>
      <c r="T95" s="410"/>
      <c r="U95" s="453">
        <v>0</v>
      </c>
      <c r="V95" s="458"/>
      <c r="W95" s="447"/>
      <c r="X95" s="420"/>
      <c r="Y95" s="233"/>
      <c r="Z95" s="12"/>
      <c r="AA95" s="12"/>
      <c r="AB95" s="12"/>
      <c r="AC95" s="12"/>
      <c r="AD95" s="12"/>
      <c r="AE95" s="12"/>
      <c r="AF95" s="12"/>
      <c r="AG95" s="12"/>
      <c r="AH95" s="12"/>
      <c r="AI95" s="12"/>
    </row>
    <row r="96" spans="1:35" ht="12" hidden="1" customHeight="1" x14ac:dyDescent="0.2">
      <c r="A96" s="605" t="s">
        <v>42</v>
      </c>
      <c r="B96" s="606"/>
      <c r="C96" s="429">
        <v>0</v>
      </c>
      <c r="D96" s="430"/>
      <c r="E96" s="430"/>
      <c r="F96" s="431"/>
      <c r="G96" s="461">
        <v>0</v>
      </c>
      <c r="H96" s="461"/>
      <c r="I96" s="431">
        <v>0</v>
      </c>
      <c r="J96" s="431"/>
      <c r="K96" s="435">
        <v>0</v>
      </c>
      <c r="L96" s="435"/>
      <c r="M96" s="431">
        <v>0</v>
      </c>
      <c r="N96" s="431"/>
      <c r="O96" s="461">
        <v>0</v>
      </c>
      <c r="P96" s="461"/>
      <c r="Q96" s="431">
        <v>0</v>
      </c>
      <c r="R96" s="431"/>
      <c r="S96" s="409">
        <v>0</v>
      </c>
      <c r="T96" s="410"/>
      <c r="U96" s="453">
        <v>0</v>
      </c>
      <c r="V96" s="458"/>
      <c r="W96" s="447"/>
      <c r="X96" s="420"/>
      <c r="Y96" s="233"/>
      <c r="Z96" s="12"/>
      <c r="AA96" s="12"/>
      <c r="AB96" s="12"/>
      <c r="AC96" s="12"/>
      <c r="AD96" s="12"/>
      <c r="AE96" s="12"/>
      <c r="AF96" s="12"/>
      <c r="AG96" s="12"/>
      <c r="AH96" s="12"/>
      <c r="AI96" s="12"/>
    </row>
    <row r="97" spans="1:35" ht="12" hidden="1" customHeight="1" x14ac:dyDescent="0.2">
      <c r="A97" s="605" t="s">
        <v>23</v>
      </c>
      <c r="B97" s="606"/>
      <c r="C97" s="429">
        <v>0</v>
      </c>
      <c r="D97" s="430"/>
      <c r="E97" s="430"/>
      <c r="F97" s="431"/>
      <c r="G97" s="461">
        <v>0</v>
      </c>
      <c r="H97" s="461"/>
      <c r="I97" s="431">
        <v>0</v>
      </c>
      <c r="J97" s="431"/>
      <c r="K97" s="461">
        <v>0</v>
      </c>
      <c r="L97" s="461"/>
      <c r="M97" s="431">
        <v>0</v>
      </c>
      <c r="N97" s="431"/>
      <c r="O97" s="461">
        <v>0</v>
      </c>
      <c r="P97" s="461"/>
      <c r="Q97" s="431">
        <v>0</v>
      </c>
      <c r="R97" s="431"/>
      <c r="S97" s="459">
        <v>0</v>
      </c>
      <c r="T97" s="460"/>
      <c r="U97" s="453">
        <v>0</v>
      </c>
      <c r="V97" s="458"/>
      <c r="W97" s="447"/>
      <c r="X97" s="420"/>
      <c r="Y97" s="233"/>
      <c r="Z97" s="12"/>
      <c r="AA97" s="12"/>
      <c r="AB97" s="12"/>
      <c r="AC97" s="12"/>
      <c r="AD97" s="12"/>
      <c r="AE97" s="12"/>
      <c r="AF97" s="12"/>
      <c r="AG97" s="12"/>
      <c r="AH97" s="12"/>
      <c r="AI97" s="12"/>
    </row>
    <row r="98" spans="1:35" ht="12" hidden="1" customHeight="1" thickBot="1" x14ac:dyDescent="0.25">
      <c r="A98" s="603" t="s">
        <v>43</v>
      </c>
      <c r="B98" s="604"/>
      <c r="C98" s="432">
        <v>0</v>
      </c>
      <c r="D98" s="433"/>
      <c r="E98" s="433"/>
      <c r="F98" s="434"/>
      <c r="G98" s="462">
        <v>0</v>
      </c>
      <c r="H98" s="462"/>
      <c r="I98" s="434">
        <v>0</v>
      </c>
      <c r="J98" s="434"/>
      <c r="K98" s="539">
        <v>0</v>
      </c>
      <c r="L98" s="539"/>
      <c r="M98" s="434">
        <v>0</v>
      </c>
      <c r="N98" s="434"/>
      <c r="O98" s="462">
        <v>0</v>
      </c>
      <c r="P98" s="462"/>
      <c r="Q98" s="434">
        <v>0</v>
      </c>
      <c r="R98" s="434"/>
      <c r="S98" s="407">
        <v>0</v>
      </c>
      <c r="T98" s="408"/>
      <c r="U98" s="451">
        <v>0</v>
      </c>
      <c r="V98" s="457"/>
      <c r="W98" s="448"/>
      <c r="X98" s="422"/>
      <c r="Y98" s="233"/>
      <c r="Z98" s="12"/>
      <c r="AA98" s="12"/>
      <c r="AB98" s="12"/>
      <c r="AC98" s="12"/>
      <c r="AD98" s="12"/>
      <c r="AE98" s="12"/>
      <c r="AF98" s="12"/>
      <c r="AG98" s="12"/>
      <c r="AH98" s="12"/>
      <c r="AI98" s="12"/>
    </row>
    <row r="99" spans="1:35" ht="18" hidden="1" customHeight="1" thickBot="1" x14ac:dyDescent="0.25">
      <c r="A99" s="423" t="s">
        <v>87</v>
      </c>
      <c r="B99" s="424"/>
      <c r="C99" s="424"/>
      <c r="D99" s="424"/>
      <c r="E99" s="424"/>
      <c r="F99" s="424"/>
      <c r="G99" s="424"/>
      <c r="H99" s="424"/>
      <c r="I99" s="424"/>
      <c r="J99" s="424"/>
      <c r="K99" s="424"/>
      <c r="L99" s="424"/>
      <c r="M99" s="424"/>
      <c r="N99" s="424"/>
      <c r="O99" s="424"/>
      <c r="P99" s="424"/>
      <c r="Q99" s="424"/>
      <c r="R99" s="424"/>
      <c r="S99" s="424"/>
      <c r="T99" s="424"/>
      <c r="U99" s="424"/>
      <c r="V99" s="424"/>
      <c r="W99" s="424"/>
      <c r="X99" s="425"/>
      <c r="Y99" s="51"/>
      <c r="Z99" s="12"/>
      <c r="AA99" s="12"/>
      <c r="AB99" s="12"/>
      <c r="AC99" s="12"/>
      <c r="AD99" s="12"/>
      <c r="AE99" s="12"/>
      <c r="AF99" s="12"/>
      <c r="AG99" s="12"/>
      <c r="AH99" s="12"/>
      <c r="AI99" s="12"/>
    </row>
    <row r="100" spans="1:35" ht="15.75" hidden="1" customHeight="1" thickBot="1" x14ac:dyDescent="0.25">
      <c r="A100" s="597" t="s">
        <v>0</v>
      </c>
      <c r="B100" s="598"/>
      <c r="C100" s="440" t="s">
        <v>60</v>
      </c>
      <c r="D100" s="441"/>
      <c r="E100" s="441"/>
      <c r="F100" s="441"/>
      <c r="G100" s="441"/>
      <c r="H100" s="441"/>
      <c r="I100" s="441"/>
      <c r="J100" s="441"/>
      <c r="K100" s="441"/>
      <c r="L100" s="441"/>
      <c r="M100" s="441"/>
      <c r="N100" s="441"/>
      <c r="O100" s="441"/>
      <c r="P100" s="441"/>
      <c r="Q100" s="441"/>
      <c r="R100" s="441"/>
      <c r="S100" s="441"/>
      <c r="T100" s="441"/>
      <c r="U100" s="441"/>
      <c r="V100" s="441"/>
      <c r="W100" s="442" t="s">
        <v>61</v>
      </c>
      <c r="X100" s="443"/>
      <c r="Y100" s="231"/>
      <c r="Z100" s="12"/>
      <c r="AA100" s="12"/>
      <c r="AB100" s="12"/>
      <c r="AC100" s="12"/>
      <c r="AD100" s="12"/>
      <c r="AE100" s="12"/>
      <c r="AF100" s="12"/>
      <c r="AG100" s="12"/>
      <c r="AH100" s="12"/>
      <c r="AI100" s="12"/>
    </row>
    <row r="101" spans="1:35" ht="15" hidden="1" customHeight="1" x14ac:dyDescent="0.2">
      <c r="A101" s="599"/>
      <c r="B101" s="600"/>
      <c r="C101" s="580" t="s">
        <v>88</v>
      </c>
      <c r="D101" s="428"/>
      <c r="E101" s="428"/>
      <c r="F101" s="581"/>
      <c r="G101" s="581"/>
      <c r="H101" s="581"/>
      <c r="I101" s="581"/>
      <c r="J101" s="581"/>
      <c r="K101" s="581"/>
      <c r="L101" s="581"/>
      <c r="M101" s="426" t="s">
        <v>89</v>
      </c>
      <c r="N101" s="427"/>
      <c r="O101" s="427"/>
      <c r="P101" s="427"/>
      <c r="Q101" s="427"/>
      <c r="R101" s="427"/>
      <c r="S101" s="427"/>
      <c r="T101" s="428"/>
      <c r="U101" s="436" t="s">
        <v>90</v>
      </c>
      <c r="V101" s="449"/>
      <c r="W101" s="413" t="s">
        <v>66</v>
      </c>
      <c r="X101" s="414"/>
      <c r="Y101" s="232"/>
      <c r="Z101" s="12"/>
      <c r="AA101" s="12"/>
      <c r="AB101" s="12"/>
      <c r="AC101" s="12"/>
      <c r="AD101" s="12"/>
      <c r="AE101" s="12"/>
      <c r="AF101" s="12"/>
      <c r="AG101" s="12"/>
      <c r="AH101" s="12"/>
      <c r="AI101" s="12"/>
    </row>
    <row r="102" spans="1:35" ht="45.75" hidden="1" customHeight="1" thickBot="1" x14ac:dyDescent="0.25">
      <c r="A102" s="601"/>
      <c r="B102" s="602"/>
      <c r="C102" s="582" t="s">
        <v>85</v>
      </c>
      <c r="D102" s="406"/>
      <c r="E102" s="406"/>
      <c r="F102" s="471"/>
      <c r="G102" s="471" t="s">
        <v>86</v>
      </c>
      <c r="H102" s="471"/>
      <c r="I102" s="471" t="s">
        <v>113</v>
      </c>
      <c r="J102" s="471"/>
      <c r="K102" s="471" t="s">
        <v>114</v>
      </c>
      <c r="L102" s="471"/>
      <c r="M102" s="471" t="s">
        <v>85</v>
      </c>
      <c r="N102" s="471"/>
      <c r="O102" s="471" t="s">
        <v>86</v>
      </c>
      <c r="P102" s="471"/>
      <c r="Q102" s="398" t="s">
        <v>113</v>
      </c>
      <c r="R102" s="399"/>
      <c r="S102" s="398" t="s">
        <v>114</v>
      </c>
      <c r="T102" s="406"/>
      <c r="U102" s="438"/>
      <c r="V102" s="450"/>
      <c r="W102" s="415"/>
      <c r="X102" s="416"/>
      <c r="Y102" s="232"/>
      <c r="Z102" s="12"/>
      <c r="AA102" s="12"/>
      <c r="AB102" s="12"/>
      <c r="AC102" s="12"/>
      <c r="AD102" s="12"/>
      <c r="AE102" s="12"/>
      <c r="AF102" s="12"/>
      <c r="AG102" s="12"/>
      <c r="AH102" s="12"/>
      <c r="AI102" s="12"/>
    </row>
    <row r="103" spans="1:35" ht="12" hidden="1" customHeight="1" x14ac:dyDescent="0.2">
      <c r="A103" s="607" t="s">
        <v>99</v>
      </c>
      <c r="B103" s="608"/>
      <c r="C103" s="535">
        <v>0</v>
      </c>
      <c r="D103" s="536"/>
      <c r="E103" s="536"/>
      <c r="F103" s="470"/>
      <c r="G103" s="537">
        <v>0</v>
      </c>
      <c r="H103" s="537"/>
      <c r="I103" s="470">
        <v>0</v>
      </c>
      <c r="J103" s="470"/>
      <c r="K103" s="579">
        <v>0</v>
      </c>
      <c r="L103" s="579"/>
      <c r="M103" s="470">
        <v>0</v>
      </c>
      <c r="N103" s="470"/>
      <c r="O103" s="537">
        <v>0</v>
      </c>
      <c r="P103" s="537"/>
      <c r="Q103" s="404">
        <v>0</v>
      </c>
      <c r="R103" s="405"/>
      <c r="S103" s="411">
        <v>0</v>
      </c>
      <c r="T103" s="412"/>
      <c r="U103" s="455">
        <v>0</v>
      </c>
      <c r="V103" s="456"/>
      <c r="W103" s="417" t="s">
        <v>133</v>
      </c>
      <c r="X103" s="418"/>
      <c r="Y103" s="233"/>
      <c r="Z103" s="12"/>
      <c r="AA103" s="12"/>
      <c r="AB103" s="12"/>
      <c r="AC103" s="12"/>
      <c r="AD103" s="12"/>
      <c r="AE103" s="12"/>
      <c r="AF103" s="12"/>
      <c r="AG103" s="12"/>
      <c r="AH103" s="12"/>
      <c r="AI103" s="12"/>
    </row>
    <row r="104" spans="1:35" ht="12" hidden="1" customHeight="1" x14ac:dyDescent="0.2">
      <c r="A104" s="605" t="s">
        <v>44</v>
      </c>
      <c r="B104" s="606"/>
      <c r="C104" s="429">
        <v>0</v>
      </c>
      <c r="D104" s="430"/>
      <c r="E104" s="430"/>
      <c r="F104" s="431"/>
      <c r="G104" s="435">
        <v>0</v>
      </c>
      <c r="H104" s="435"/>
      <c r="I104" s="431">
        <v>0</v>
      </c>
      <c r="J104" s="431"/>
      <c r="K104" s="435">
        <v>0</v>
      </c>
      <c r="L104" s="435"/>
      <c r="M104" s="431">
        <v>0</v>
      </c>
      <c r="N104" s="431"/>
      <c r="O104" s="435">
        <v>0</v>
      </c>
      <c r="P104" s="435"/>
      <c r="Q104" s="402">
        <v>0</v>
      </c>
      <c r="R104" s="403"/>
      <c r="S104" s="409">
        <v>0</v>
      </c>
      <c r="T104" s="410"/>
      <c r="U104" s="453">
        <v>0</v>
      </c>
      <c r="V104" s="454"/>
      <c r="W104" s="419"/>
      <c r="X104" s="420"/>
      <c r="Y104" s="233"/>
      <c r="Z104" s="12"/>
      <c r="AA104" s="12"/>
      <c r="AB104" s="12"/>
      <c r="AC104" s="12"/>
      <c r="AD104" s="12"/>
      <c r="AE104" s="12"/>
      <c r="AF104" s="12"/>
      <c r="AG104" s="12"/>
      <c r="AH104" s="12"/>
      <c r="AI104" s="12"/>
    </row>
    <row r="105" spans="1:35" ht="12" hidden="1" customHeight="1" x14ac:dyDescent="0.2">
      <c r="A105" s="605" t="s">
        <v>41</v>
      </c>
      <c r="B105" s="606"/>
      <c r="C105" s="429">
        <v>0</v>
      </c>
      <c r="D105" s="430"/>
      <c r="E105" s="430"/>
      <c r="F105" s="431"/>
      <c r="G105" s="461">
        <v>0</v>
      </c>
      <c r="H105" s="461"/>
      <c r="I105" s="431">
        <v>0</v>
      </c>
      <c r="J105" s="431"/>
      <c r="K105" s="435">
        <v>0</v>
      </c>
      <c r="L105" s="435"/>
      <c r="M105" s="431">
        <v>0</v>
      </c>
      <c r="N105" s="431"/>
      <c r="O105" s="461">
        <v>0</v>
      </c>
      <c r="P105" s="461"/>
      <c r="Q105" s="402">
        <v>0</v>
      </c>
      <c r="R105" s="403"/>
      <c r="S105" s="409">
        <v>0</v>
      </c>
      <c r="T105" s="410"/>
      <c r="U105" s="453">
        <v>0</v>
      </c>
      <c r="V105" s="454"/>
      <c r="W105" s="419"/>
      <c r="X105" s="420"/>
      <c r="Y105" s="233"/>
      <c r="Z105" s="12"/>
      <c r="AA105" s="12"/>
      <c r="AB105" s="12"/>
      <c r="AC105" s="12"/>
      <c r="AD105" s="12"/>
      <c r="AE105" s="12"/>
      <c r="AF105" s="12"/>
      <c r="AG105" s="12"/>
      <c r="AH105" s="12"/>
      <c r="AI105" s="12"/>
    </row>
    <row r="106" spans="1:35" ht="12" hidden="1" customHeight="1" thickBot="1" x14ac:dyDescent="0.25">
      <c r="A106" s="603" t="s">
        <v>42</v>
      </c>
      <c r="B106" s="604"/>
      <c r="C106" s="432">
        <v>0</v>
      </c>
      <c r="D106" s="433"/>
      <c r="E106" s="433"/>
      <c r="F106" s="434"/>
      <c r="G106" s="462">
        <v>0</v>
      </c>
      <c r="H106" s="462"/>
      <c r="I106" s="434">
        <v>0</v>
      </c>
      <c r="J106" s="434"/>
      <c r="K106" s="539">
        <v>0</v>
      </c>
      <c r="L106" s="539"/>
      <c r="M106" s="434">
        <v>0</v>
      </c>
      <c r="N106" s="434"/>
      <c r="O106" s="462">
        <v>0</v>
      </c>
      <c r="P106" s="462"/>
      <c r="Q106" s="400">
        <v>0</v>
      </c>
      <c r="R106" s="401"/>
      <c r="S106" s="407">
        <v>0</v>
      </c>
      <c r="T106" s="408"/>
      <c r="U106" s="451">
        <v>0</v>
      </c>
      <c r="V106" s="452"/>
      <c r="W106" s="421"/>
      <c r="X106" s="4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629" t="s">
        <v>46</v>
      </c>
      <c r="B108" s="630"/>
      <c r="C108" s="630"/>
      <c r="D108" s="630"/>
      <c r="E108" s="630"/>
      <c r="F108" s="630"/>
      <c r="G108" s="630"/>
      <c r="H108" s="630"/>
      <c r="I108" s="630"/>
      <c r="J108" s="630"/>
      <c r="K108" s="630"/>
      <c r="L108" s="630"/>
      <c r="M108" s="630"/>
      <c r="N108" s="630"/>
      <c r="O108" s="630"/>
      <c r="P108" s="630"/>
      <c r="Q108" s="630"/>
      <c r="R108" s="630"/>
      <c r="S108" s="631"/>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615" t="s">
        <v>0</v>
      </c>
      <c r="B109" s="616"/>
      <c r="C109" s="635" t="s">
        <v>70</v>
      </c>
      <c r="D109" s="636"/>
      <c r="E109" s="636"/>
      <c r="F109" s="637"/>
      <c r="G109" s="638"/>
      <c r="H109" s="650" t="s">
        <v>60</v>
      </c>
      <c r="I109" s="651"/>
      <c r="J109" s="651"/>
      <c r="K109" s="651"/>
      <c r="L109" s="651"/>
      <c r="M109" s="652"/>
      <c r="N109" s="632" t="s">
        <v>61</v>
      </c>
      <c r="O109" s="633"/>
      <c r="P109" s="633"/>
      <c r="Q109" s="633"/>
      <c r="R109" s="633"/>
      <c r="S109" s="634"/>
      <c r="T109" s="50"/>
      <c r="U109" s="5"/>
      <c r="V109" s="5"/>
      <c r="W109" s="115"/>
      <c r="X109" s="5"/>
      <c r="Y109" s="12"/>
      <c r="Z109" s="12"/>
      <c r="AA109" s="12"/>
      <c r="AB109" s="12"/>
      <c r="AC109" s="12"/>
      <c r="AD109" s="12"/>
      <c r="AE109" s="12"/>
      <c r="AF109" s="12"/>
      <c r="AG109" s="12"/>
      <c r="AH109" s="12"/>
      <c r="AI109" s="12"/>
    </row>
    <row r="110" spans="1:35" ht="16.5" hidden="1" customHeight="1" x14ac:dyDescent="0.2">
      <c r="A110" s="617"/>
      <c r="B110" s="618"/>
      <c r="C110" s="639"/>
      <c r="D110" s="640"/>
      <c r="E110" s="640"/>
      <c r="F110" s="641"/>
      <c r="G110" s="642"/>
      <c r="H110" s="653" t="s">
        <v>71</v>
      </c>
      <c r="I110" s="654"/>
      <c r="J110" s="654" t="s">
        <v>72</v>
      </c>
      <c r="K110" s="654"/>
      <c r="L110" s="567" t="s">
        <v>91</v>
      </c>
      <c r="M110" s="568"/>
      <c r="N110" s="571" t="s">
        <v>73</v>
      </c>
      <c r="O110" s="572"/>
      <c r="P110" s="572" t="s">
        <v>74</v>
      </c>
      <c r="Q110" s="572"/>
      <c r="R110" s="573" t="s">
        <v>66</v>
      </c>
      <c r="S110" s="574"/>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619"/>
      <c r="B111" s="620"/>
      <c r="C111" s="643"/>
      <c r="D111" s="644"/>
      <c r="E111" s="644"/>
      <c r="F111" s="645"/>
      <c r="G111" s="646"/>
      <c r="H111" s="109" t="s">
        <v>75</v>
      </c>
      <c r="I111" s="258" t="s">
        <v>76</v>
      </c>
      <c r="J111" s="258" t="s">
        <v>75</v>
      </c>
      <c r="K111" s="258" t="s">
        <v>76</v>
      </c>
      <c r="L111" s="569"/>
      <c r="M111" s="570"/>
      <c r="N111" s="110" t="s">
        <v>75</v>
      </c>
      <c r="O111" s="259" t="s">
        <v>76</v>
      </c>
      <c r="P111" s="259" t="s">
        <v>75</v>
      </c>
      <c r="Q111" s="259" t="s">
        <v>76</v>
      </c>
      <c r="R111" s="575"/>
      <c r="S111" s="576"/>
      <c r="T111" s="235"/>
      <c r="U111" s="5"/>
      <c r="V111" s="5"/>
      <c r="W111" s="5"/>
      <c r="X111" s="5"/>
      <c r="Y111" s="12"/>
      <c r="Z111" s="12"/>
      <c r="AA111" s="12"/>
      <c r="AB111" s="12"/>
      <c r="AC111" s="12"/>
      <c r="AD111" s="12"/>
      <c r="AE111" s="12"/>
      <c r="AF111" s="12"/>
      <c r="AG111" s="12"/>
      <c r="AH111" s="12"/>
      <c r="AI111" s="12"/>
    </row>
    <row r="112" spans="1:35" ht="12" hidden="1" customHeight="1" x14ac:dyDescent="0.2">
      <c r="A112" s="623" t="s">
        <v>77</v>
      </c>
      <c r="B112" s="624"/>
      <c r="C112" s="647" t="s">
        <v>78</v>
      </c>
      <c r="D112" s="647"/>
      <c r="E112" s="647"/>
      <c r="F112" s="648"/>
      <c r="G112" s="649"/>
      <c r="H112" s="106">
        <v>18</v>
      </c>
      <c r="I112" s="107">
        <v>0</v>
      </c>
      <c r="J112" s="42">
        <v>23</v>
      </c>
      <c r="K112" s="107">
        <v>0</v>
      </c>
      <c r="L112" s="577">
        <v>0</v>
      </c>
      <c r="M112" s="578"/>
      <c r="N112" s="111">
        <v>5</v>
      </c>
      <c r="O112" s="108">
        <v>0</v>
      </c>
      <c r="P112" s="256">
        <v>2</v>
      </c>
      <c r="Q112" s="108">
        <v>0</v>
      </c>
      <c r="R112" s="577">
        <v>0</v>
      </c>
      <c r="S112" s="578"/>
      <c r="T112" s="236"/>
      <c r="U112" s="5"/>
      <c r="V112" s="5"/>
      <c r="W112" s="5"/>
      <c r="X112" s="5"/>
      <c r="Y112" s="12"/>
      <c r="Z112" s="12"/>
      <c r="AA112" s="12"/>
      <c r="AB112" s="12"/>
      <c r="AC112" s="12"/>
      <c r="AD112" s="12"/>
      <c r="AE112" s="12"/>
      <c r="AF112" s="12"/>
      <c r="AG112" s="12"/>
      <c r="AH112" s="12"/>
      <c r="AI112" s="12"/>
    </row>
    <row r="113" spans="1:35" ht="12" hidden="1" customHeight="1" x14ac:dyDescent="0.2">
      <c r="A113" s="623"/>
      <c r="B113" s="624"/>
      <c r="C113" s="478" t="s">
        <v>79</v>
      </c>
      <c r="D113" s="478"/>
      <c r="E113" s="478"/>
      <c r="F113" s="479"/>
      <c r="G113" s="480"/>
      <c r="H113" s="26">
        <v>2</v>
      </c>
      <c r="I113" s="27">
        <v>0</v>
      </c>
      <c r="J113" s="28">
        <v>2</v>
      </c>
      <c r="K113" s="27">
        <v>0</v>
      </c>
      <c r="L113" s="484"/>
      <c r="M113" s="485"/>
      <c r="N113" s="112">
        <v>0</v>
      </c>
      <c r="O113" s="33">
        <v>0</v>
      </c>
      <c r="P113" s="252">
        <v>0</v>
      </c>
      <c r="Q113" s="34">
        <v>0</v>
      </c>
      <c r="R113" s="484"/>
      <c r="S113" s="485"/>
      <c r="T113" s="236"/>
      <c r="U113" s="5"/>
      <c r="V113" s="5"/>
      <c r="W113" s="5"/>
      <c r="X113" s="5"/>
      <c r="Y113" s="12"/>
      <c r="Z113" s="12"/>
      <c r="AA113" s="12"/>
      <c r="AB113" s="12"/>
      <c r="AC113" s="12"/>
      <c r="AD113" s="12"/>
      <c r="AE113" s="12"/>
      <c r="AF113" s="12"/>
      <c r="AG113" s="12"/>
      <c r="AH113" s="12"/>
      <c r="AI113" s="12"/>
    </row>
    <row r="114" spans="1:35" ht="12" hidden="1" customHeight="1" x14ac:dyDescent="0.2">
      <c r="A114" s="623"/>
      <c r="B114" s="624"/>
      <c r="C114" s="478" t="s">
        <v>80</v>
      </c>
      <c r="D114" s="478"/>
      <c r="E114" s="478"/>
      <c r="F114" s="479"/>
      <c r="G114" s="480"/>
      <c r="H114" s="26">
        <v>3</v>
      </c>
      <c r="I114" s="29">
        <v>0</v>
      </c>
      <c r="J114" s="28">
        <v>4</v>
      </c>
      <c r="K114" s="29">
        <v>0</v>
      </c>
      <c r="L114" s="484"/>
      <c r="M114" s="485"/>
      <c r="N114" s="112">
        <v>1</v>
      </c>
      <c r="O114" s="34">
        <v>0</v>
      </c>
      <c r="P114" s="252">
        <v>0</v>
      </c>
      <c r="Q114" s="34">
        <v>0</v>
      </c>
      <c r="R114" s="484"/>
      <c r="S114" s="485"/>
      <c r="T114" s="236"/>
      <c r="U114" s="5"/>
      <c r="V114" s="5"/>
      <c r="W114" s="5"/>
      <c r="X114" s="5"/>
      <c r="Y114" s="12"/>
      <c r="Z114" s="12"/>
      <c r="AA114" s="12"/>
      <c r="AB114" s="12"/>
      <c r="AC114" s="12"/>
      <c r="AD114" s="12"/>
      <c r="AE114" s="12"/>
      <c r="AF114" s="12"/>
      <c r="AG114" s="12"/>
      <c r="AH114" s="12"/>
      <c r="AI114" s="12"/>
    </row>
    <row r="115" spans="1:35" ht="12" hidden="1" customHeight="1" x14ac:dyDescent="0.2">
      <c r="A115" s="627"/>
      <c r="B115" s="628"/>
      <c r="C115" s="488" t="s">
        <v>81</v>
      </c>
      <c r="D115" s="488"/>
      <c r="E115" s="488"/>
      <c r="F115" s="489"/>
      <c r="G115" s="490"/>
      <c r="H115" s="26">
        <v>2</v>
      </c>
      <c r="I115" s="29">
        <v>0</v>
      </c>
      <c r="J115" s="28">
        <v>2</v>
      </c>
      <c r="K115" s="29">
        <v>0</v>
      </c>
      <c r="L115" s="484"/>
      <c r="M115" s="485"/>
      <c r="N115" s="112">
        <v>0</v>
      </c>
      <c r="O115" s="34">
        <v>0</v>
      </c>
      <c r="P115" s="252">
        <v>0</v>
      </c>
      <c r="Q115" s="34">
        <v>0</v>
      </c>
      <c r="R115" s="484"/>
      <c r="S115" s="485"/>
      <c r="T115" s="236"/>
      <c r="U115" s="5"/>
      <c r="V115" s="5"/>
      <c r="W115" s="5"/>
      <c r="X115" s="5"/>
      <c r="Y115" s="12"/>
      <c r="Z115" s="12"/>
      <c r="AA115" s="12"/>
      <c r="AB115" s="12"/>
      <c r="AC115" s="12"/>
      <c r="AD115" s="12"/>
      <c r="AE115" s="12"/>
      <c r="AF115" s="12"/>
      <c r="AG115" s="12"/>
      <c r="AH115" s="12"/>
      <c r="AI115" s="12"/>
    </row>
    <row r="116" spans="1:35" ht="12" hidden="1" customHeight="1" x14ac:dyDescent="0.2">
      <c r="A116" s="621" t="s">
        <v>82</v>
      </c>
      <c r="B116" s="622"/>
      <c r="C116" s="488" t="s">
        <v>78</v>
      </c>
      <c r="D116" s="488"/>
      <c r="E116" s="488"/>
      <c r="F116" s="489"/>
      <c r="G116" s="490"/>
      <c r="H116" s="26">
        <v>4</v>
      </c>
      <c r="I116" s="29">
        <v>0</v>
      </c>
      <c r="J116" s="28">
        <v>4</v>
      </c>
      <c r="K116" s="29">
        <v>0</v>
      </c>
      <c r="L116" s="484">
        <v>0</v>
      </c>
      <c r="M116" s="485"/>
      <c r="N116" s="112">
        <v>0</v>
      </c>
      <c r="O116" s="34">
        <v>0</v>
      </c>
      <c r="P116" s="252">
        <v>0</v>
      </c>
      <c r="Q116" s="34">
        <v>0</v>
      </c>
      <c r="R116" s="484">
        <v>0</v>
      </c>
      <c r="S116" s="485"/>
      <c r="T116" s="236"/>
      <c r="U116" s="5"/>
      <c r="V116" s="5"/>
      <c r="W116" s="5"/>
      <c r="X116" s="5"/>
      <c r="Y116" s="12"/>
      <c r="Z116" s="12"/>
      <c r="AA116" s="12"/>
      <c r="AB116" s="12"/>
      <c r="AC116" s="12"/>
      <c r="AD116" s="12"/>
      <c r="AE116" s="12"/>
      <c r="AF116" s="12"/>
      <c r="AG116" s="12"/>
      <c r="AH116" s="12"/>
      <c r="AI116" s="12"/>
    </row>
    <row r="117" spans="1:35" ht="12" hidden="1" customHeight="1" x14ac:dyDescent="0.2">
      <c r="A117" s="623"/>
      <c r="B117" s="624"/>
      <c r="C117" s="478" t="s">
        <v>79</v>
      </c>
      <c r="D117" s="478"/>
      <c r="E117" s="478"/>
      <c r="F117" s="479"/>
      <c r="G117" s="480"/>
      <c r="H117" s="26">
        <v>0</v>
      </c>
      <c r="I117" s="27">
        <v>0</v>
      </c>
      <c r="J117" s="28">
        <v>0</v>
      </c>
      <c r="K117" s="27">
        <v>0</v>
      </c>
      <c r="L117" s="484"/>
      <c r="M117" s="485"/>
      <c r="N117" s="112">
        <v>0</v>
      </c>
      <c r="O117" s="33">
        <v>0</v>
      </c>
      <c r="P117" s="252">
        <v>0</v>
      </c>
      <c r="Q117" s="34">
        <v>0</v>
      </c>
      <c r="R117" s="484"/>
      <c r="S117" s="485"/>
      <c r="T117" s="236"/>
      <c r="U117" s="5"/>
      <c r="V117" s="5"/>
      <c r="W117" s="5"/>
      <c r="X117" s="5"/>
      <c r="Y117" s="12"/>
      <c r="Z117" s="12"/>
      <c r="AA117" s="12"/>
      <c r="AB117" s="12"/>
      <c r="AC117" s="12"/>
      <c r="AD117" s="12"/>
      <c r="AE117" s="12"/>
      <c r="AF117" s="12"/>
      <c r="AG117" s="12"/>
      <c r="AH117" s="12"/>
      <c r="AI117" s="12"/>
    </row>
    <row r="118" spans="1:35" ht="12" hidden="1" customHeight="1" x14ac:dyDescent="0.2">
      <c r="A118" s="623"/>
      <c r="B118" s="624"/>
      <c r="C118" s="478" t="s">
        <v>80</v>
      </c>
      <c r="D118" s="478"/>
      <c r="E118" s="478"/>
      <c r="F118" s="479"/>
      <c r="G118" s="480"/>
      <c r="H118" s="26">
        <v>1</v>
      </c>
      <c r="I118" s="29">
        <v>0</v>
      </c>
      <c r="J118" s="28">
        <v>1</v>
      </c>
      <c r="K118" s="29">
        <v>0</v>
      </c>
      <c r="L118" s="484"/>
      <c r="M118" s="485"/>
      <c r="N118" s="112">
        <v>0</v>
      </c>
      <c r="O118" s="34">
        <v>0</v>
      </c>
      <c r="P118" s="252">
        <v>0</v>
      </c>
      <c r="Q118" s="34">
        <v>0</v>
      </c>
      <c r="R118" s="484"/>
      <c r="S118" s="485"/>
      <c r="T118" s="236"/>
      <c r="U118" s="5"/>
      <c r="V118" s="5"/>
      <c r="W118" s="5"/>
      <c r="X118" s="5"/>
      <c r="Y118" s="12"/>
      <c r="Z118" s="12"/>
      <c r="AA118" s="12"/>
      <c r="AB118" s="12"/>
      <c r="AC118" s="12"/>
      <c r="AD118" s="12"/>
      <c r="AE118" s="12"/>
      <c r="AF118" s="12"/>
      <c r="AG118" s="12"/>
      <c r="AH118" s="12"/>
      <c r="AI118" s="12"/>
    </row>
    <row r="119" spans="1:35" ht="12" hidden="1" customHeight="1" x14ac:dyDescent="0.2">
      <c r="A119" s="627"/>
      <c r="B119" s="628"/>
      <c r="C119" s="488" t="s">
        <v>81</v>
      </c>
      <c r="D119" s="488"/>
      <c r="E119" s="488"/>
      <c r="F119" s="489"/>
      <c r="G119" s="490"/>
      <c r="H119" s="26">
        <v>0</v>
      </c>
      <c r="I119" s="29">
        <v>0</v>
      </c>
      <c r="J119" s="28">
        <v>0</v>
      </c>
      <c r="K119" s="29">
        <v>0</v>
      </c>
      <c r="L119" s="484"/>
      <c r="M119" s="485"/>
      <c r="N119" s="112">
        <v>0</v>
      </c>
      <c r="O119" s="34">
        <v>0</v>
      </c>
      <c r="P119" s="252">
        <v>0</v>
      </c>
      <c r="Q119" s="34">
        <v>0</v>
      </c>
      <c r="R119" s="484"/>
      <c r="S119" s="485"/>
      <c r="T119" s="236"/>
      <c r="U119" s="5"/>
      <c r="V119" s="5"/>
      <c r="W119" s="5"/>
      <c r="X119" s="5"/>
      <c r="Y119" s="12"/>
      <c r="Z119" s="12"/>
      <c r="AA119" s="12"/>
      <c r="AB119" s="12"/>
      <c r="AC119" s="12"/>
      <c r="AD119" s="12"/>
      <c r="AE119" s="12"/>
      <c r="AF119" s="12"/>
      <c r="AG119" s="12"/>
      <c r="AH119" s="12"/>
      <c r="AI119" s="12"/>
    </row>
    <row r="120" spans="1:35" ht="12" hidden="1" customHeight="1" x14ac:dyDescent="0.2">
      <c r="A120" s="621" t="s">
        <v>83</v>
      </c>
      <c r="B120" s="622"/>
      <c r="C120" s="488" t="s">
        <v>78</v>
      </c>
      <c r="D120" s="488"/>
      <c r="E120" s="488"/>
      <c r="F120" s="489"/>
      <c r="G120" s="490"/>
      <c r="H120" s="26">
        <v>10</v>
      </c>
      <c r="I120" s="29">
        <v>0</v>
      </c>
      <c r="J120" s="28">
        <v>11</v>
      </c>
      <c r="K120" s="29">
        <v>0</v>
      </c>
      <c r="L120" s="484">
        <v>0</v>
      </c>
      <c r="M120" s="485"/>
      <c r="N120" s="112">
        <v>1</v>
      </c>
      <c r="O120" s="34">
        <v>0</v>
      </c>
      <c r="P120" s="252">
        <v>0</v>
      </c>
      <c r="Q120" s="34">
        <v>0</v>
      </c>
      <c r="R120" s="484">
        <v>0</v>
      </c>
      <c r="S120" s="485"/>
      <c r="T120" s="236"/>
      <c r="U120" s="5"/>
      <c r="V120" s="5"/>
      <c r="W120" s="5"/>
      <c r="X120" s="5"/>
      <c r="Y120" s="12"/>
      <c r="Z120" s="12"/>
      <c r="AA120" s="12"/>
      <c r="AB120" s="12"/>
      <c r="AC120" s="12"/>
      <c r="AD120" s="12"/>
      <c r="AE120" s="12"/>
      <c r="AF120" s="12"/>
      <c r="AG120" s="12"/>
      <c r="AH120" s="12"/>
      <c r="AI120" s="12"/>
    </row>
    <row r="121" spans="1:35" ht="12" hidden="1" customHeight="1" x14ac:dyDescent="0.2">
      <c r="A121" s="623"/>
      <c r="B121" s="624"/>
      <c r="C121" s="478" t="s">
        <v>79</v>
      </c>
      <c r="D121" s="478"/>
      <c r="E121" s="478"/>
      <c r="F121" s="479"/>
      <c r="G121" s="480"/>
      <c r="H121" s="26">
        <v>1</v>
      </c>
      <c r="I121" s="27">
        <v>0</v>
      </c>
      <c r="J121" s="28">
        <v>1</v>
      </c>
      <c r="K121" s="27">
        <v>0</v>
      </c>
      <c r="L121" s="484"/>
      <c r="M121" s="485"/>
      <c r="N121" s="112">
        <v>0</v>
      </c>
      <c r="O121" s="33">
        <v>0</v>
      </c>
      <c r="P121" s="252">
        <v>0</v>
      </c>
      <c r="Q121" s="34">
        <v>0</v>
      </c>
      <c r="R121" s="484"/>
      <c r="S121" s="485"/>
      <c r="T121" s="236"/>
      <c r="U121" s="5"/>
      <c r="V121" s="5"/>
      <c r="W121" s="5"/>
      <c r="X121" s="5"/>
      <c r="Y121" s="12"/>
      <c r="Z121" s="12"/>
      <c r="AA121" s="12"/>
      <c r="AB121" s="12"/>
      <c r="AC121" s="12"/>
      <c r="AD121" s="12"/>
      <c r="AE121" s="12"/>
      <c r="AF121" s="12"/>
      <c r="AG121" s="12"/>
      <c r="AH121" s="12"/>
      <c r="AI121" s="12"/>
    </row>
    <row r="122" spans="1:35" ht="12" hidden="1" customHeight="1" x14ac:dyDescent="0.2">
      <c r="A122" s="627"/>
      <c r="B122" s="628"/>
      <c r="C122" s="478" t="s">
        <v>80</v>
      </c>
      <c r="D122" s="478"/>
      <c r="E122" s="478"/>
      <c r="F122" s="479"/>
      <c r="G122" s="480"/>
      <c r="H122" s="26">
        <v>2</v>
      </c>
      <c r="I122" s="29">
        <v>0</v>
      </c>
      <c r="J122" s="28">
        <v>2</v>
      </c>
      <c r="K122" s="29">
        <v>0</v>
      </c>
      <c r="L122" s="484"/>
      <c r="M122" s="485"/>
      <c r="N122" s="112">
        <v>0</v>
      </c>
      <c r="O122" s="34">
        <v>0</v>
      </c>
      <c r="P122" s="252">
        <v>0</v>
      </c>
      <c r="Q122" s="34">
        <v>0</v>
      </c>
      <c r="R122" s="484"/>
      <c r="S122" s="485"/>
      <c r="T122" s="236"/>
      <c r="U122" s="5"/>
      <c r="V122" s="5"/>
      <c r="W122" s="5"/>
      <c r="X122" s="5"/>
      <c r="Y122" s="12"/>
      <c r="Z122" s="12"/>
      <c r="AA122" s="12"/>
      <c r="AB122" s="12"/>
      <c r="AC122" s="12"/>
      <c r="AD122" s="12"/>
      <c r="AE122" s="12"/>
      <c r="AF122" s="12"/>
      <c r="AG122" s="12"/>
      <c r="AH122" s="12"/>
      <c r="AI122" s="12"/>
    </row>
    <row r="123" spans="1:35" ht="12" hidden="1" customHeight="1" x14ac:dyDescent="0.2">
      <c r="A123" s="621" t="s">
        <v>84</v>
      </c>
      <c r="B123" s="622"/>
      <c r="C123" s="488" t="s">
        <v>78</v>
      </c>
      <c r="D123" s="488"/>
      <c r="E123" s="488"/>
      <c r="F123" s="489"/>
      <c r="G123" s="490"/>
      <c r="H123" s="26">
        <v>9</v>
      </c>
      <c r="I123" s="29">
        <v>0</v>
      </c>
      <c r="J123" s="28">
        <v>9</v>
      </c>
      <c r="K123" s="29">
        <v>0</v>
      </c>
      <c r="L123" s="484">
        <v>0</v>
      </c>
      <c r="M123" s="485"/>
      <c r="N123" s="112">
        <v>0</v>
      </c>
      <c r="O123" s="34">
        <v>0</v>
      </c>
      <c r="P123" s="252">
        <v>0</v>
      </c>
      <c r="Q123" s="34">
        <v>0</v>
      </c>
      <c r="R123" s="484">
        <v>0</v>
      </c>
      <c r="S123" s="485"/>
      <c r="T123" s="236"/>
      <c r="U123" s="5"/>
      <c r="V123" s="5"/>
      <c r="W123" s="5"/>
      <c r="X123" s="5"/>
      <c r="Y123" s="12"/>
      <c r="Z123" s="12"/>
      <c r="AA123" s="12"/>
      <c r="AB123" s="12"/>
      <c r="AC123" s="12"/>
      <c r="AD123" s="12"/>
      <c r="AE123" s="12"/>
      <c r="AF123" s="12"/>
      <c r="AG123" s="12"/>
      <c r="AH123" s="12"/>
      <c r="AI123" s="12"/>
    </row>
    <row r="124" spans="1:35" ht="12" hidden="1" customHeight="1" x14ac:dyDescent="0.2">
      <c r="A124" s="623"/>
      <c r="B124" s="624"/>
      <c r="C124" s="478" t="s">
        <v>79</v>
      </c>
      <c r="D124" s="478"/>
      <c r="E124" s="478"/>
      <c r="F124" s="479"/>
      <c r="G124" s="480"/>
      <c r="H124" s="26">
        <v>1</v>
      </c>
      <c r="I124" s="27">
        <v>0</v>
      </c>
      <c r="J124" s="28">
        <v>1</v>
      </c>
      <c r="K124" s="27">
        <v>0</v>
      </c>
      <c r="L124" s="484"/>
      <c r="M124" s="485"/>
      <c r="N124" s="112">
        <v>0</v>
      </c>
      <c r="O124" s="33">
        <v>0</v>
      </c>
      <c r="P124" s="252">
        <v>0</v>
      </c>
      <c r="Q124" s="34">
        <v>0</v>
      </c>
      <c r="R124" s="484"/>
      <c r="S124" s="485"/>
      <c r="T124" s="236"/>
      <c r="U124" s="5"/>
      <c r="V124" s="5"/>
      <c r="W124" s="5"/>
      <c r="X124" s="5"/>
      <c r="Y124" s="12"/>
      <c r="Z124" s="12"/>
      <c r="AA124" s="12"/>
      <c r="AB124" s="12"/>
      <c r="AC124" s="12"/>
      <c r="AD124" s="12"/>
      <c r="AE124" s="12"/>
      <c r="AF124" s="12"/>
      <c r="AG124" s="12"/>
      <c r="AH124" s="12"/>
      <c r="AI124" s="12"/>
    </row>
    <row r="125" spans="1:35" ht="12" hidden="1" customHeight="1" x14ac:dyDescent="0.2">
      <c r="A125" s="623"/>
      <c r="B125" s="624"/>
      <c r="C125" s="478" t="s">
        <v>80</v>
      </c>
      <c r="D125" s="478"/>
      <c r="E125" s="478"/>
      <c r="F125" s="479"/>
      <c r="G125" s="480"/>
      <c r="H125" s="26">
        <v>1</v>
      </c>
      <c r="I125" s="29">
        <v>0</v>
      </c>
      <c r="J125" s="28">
        <v>1</v>
      </c>
      <c r="K125" s="29">
        <v>0</v>
      </c>
      <c r="L125" s="484"/>
      <c r="M125" s="485"/>
      <c r="N125" s="112">
        <v>0</v>
      </c>
      <c r="O125" s="34">
        <v>0</v>
      </c>
      <c r="P125" s="252">
        <v>0</v>
      </c>
      <c r="Q125" s="34">
        <v>0</v>
      </c>
      <c r="R125" s="484"/>
      <c r="S125" s="485"/>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625"/>
      <c r="B126" s="626"/>
      <c r="C126" s="481" t="s">
        <v>81</v>
      </c>
      <c r="D126" s="481"/>
      <c r="E126" s="481"/>
      <c r="F126" s="482"/>
      <c r="G126" s="483"/>
      <c r="H126" s="30">
        <v>2</v>
      </c>
      <c r="I126" s="31">
        <v>0</v>
      </c>
      <c r="J126" s="32">
        <v>2</v>
      </c>
      <c r="K126" s="31">
        <v>0</v>
      </c>
      <c r="L126" s="486"/>
      <c r="M126" s="487"/>
      <c r="N126" s="113">
        <v>0</v>
      </c>
      <c r="O126" s="35">
        <v>0</v>
      </c>
      <c r="P126" s="253">
        <v>0</v>
      </c>
      <c r="Q126" s="35">
        <v>0</v>
      </c>
      <c r="R126" s="486"/>
      <c r="S126" s="487"/>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06:B106"/>
    <mergeCell ref="C106:F106"/>
    <mergeCell ref="G106:H106"/>
    <mergeCell ref="I106:J106"/>
    <mergeCell ref="K106:L106"/>
    <mergeCell ref="M106:N106"/>
    <mergeCell ref="A105:B105"/>
    <mergeCell ref="C105:F105"/>
    <mergeCell ref="G105:H105"/>
    <mergeCell ref="I105:J105"/>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I89:J89"/>
    <mergeCell ref="K89:L89"/>
    <mergeCell ref="M89:N89"/>
    <mergeCell ref="O89:P89"/>
    <mergeCell ref="A87:B89"/>
    <mergeCell ref="C88:L88"/>
    <mergeCell ref="C89:F89"/>
    <mergeCell ref="G89:H89"/>
    <mergeCell ref="Q89:R89"/>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A79:B79"/>
    <mergeCell ref="A80:B80"/>
    <mergeCell ref="A81:B81"/>
    <mergeCell ref="A82:B82"/>
    <mergeCell ref="A83:B83"/>
    <mergeCell ref="A84:B84"/>
    <mergeCell ref="A73:B73"/>
    <mergeCell ref="A75:B75"/>
    <mergeCell ref="A76:B76"/>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31:B31"/>
    <mergeCell ref="A33:B33"/>
    <mergeCell ref="A30:B30"/>
    <mergeCell ref="A62:B62"/>
    <mergeCell ref="A65:B65"/>
    <mergeCell ref="A60:B60"/>
    <mergeCell ref="A63:B63"/>
    <mergeCell ref="A67:B67"/>
    <mergeCell ref="A66:B66"/>
    <mergeCell ref="A56:B57"/>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1:AI1"/>
    <mergeCell ref="R2:AG2"/>
    <mergeCell ref="R3:AG5"/>
    <mergeCell ref="R6:AG8"/>
    <mergeCell ref="A2:P2"/>
    <mergeCell ref="A3:P5"/>
    <mergeCell ref="A6:P8"/>
    <mergeCell ref="A9:P10"/>
    <mergeCell ref="A12:P12"/>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s>
  <conditionalFormatting sqref="R120 R112 R116 R123 L112 L116 L120 L123 AI72:AI84 T72:T84 T58:T67 T42:T53 AI42:AI53 T36:T37 AI58:AI67 T27:T34 AI27:AI34 AI36:AI37">
    <cfRule type="containsText" dxfId="79" priority="642" stopIfTrue="1" operator="containsText" text="G">
      <formula>NOT(ISERROR(SEARCH("G",L27)))</formula>
    </cfRule>
    <cfRule type="containsText" dxfId="78" priority="643" stopIfTrue="1" operator="containsText" text="A">
      <formula>NOT(ISERROR(SEARCH("A",L27)))</formula>
    </cfRule>
    <cfRule type="containsText" dxfId="77" priority="644" stopIfTrue="1" operator="containsText" text="R">
      <formula>NOT(ISERROR(SEARCH("R",L27)))</formula>
    </cfRule>
  </conditionalFormatting>
  <conditionalFormatting sqref="R112 R116 R120 R123 L112 L116 L120 L123">
    <cfRule type="containsText" dxfId="76" priority="641" stopIfTrue="1" operator="containsText" text="No Service">
      <formula>NOT(ISERROR(SEARCH("No Service",L112)))</formula>
    </cfRule>
  </conditionalFormatting>
  <conditionalFormatting sqref="T58">
    <cfRule type="containsText" dxfId="7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J134"/>
  <sheetViews>
    <sheetView topLeftCell="A25" zoomScaleNormal="100" workbookViewId="0">
      <selection activeCell="I143" sqref="I143"/>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491" t="s">
        <v>69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3"/>
    </row>
    <row r="2" spans="1:35" ht="12.75" customHeight="1" thickBot="1" x14ac:dyDescent="0.25">
      <c r="A2" s="532" t="s">
        <v>58</v>
      </c>
      <c r="B2" s="533"/>
      <c r="C2" s="533"/>
      <c r="D2" s="533"/>
      <c r="E2" s="533"/>
      <c r="F2" s="533"/>
      <c r="G2" s="533"/>
      <c r="H2" s="533"/>
      <c r="I2" s="533"/>
      <c r="J2" s="533"/>
      <c r="K2" s="533"/>
      <c r="L2" s="533"/>
      <c r="M2" s="533"/>
      <c r="N2" s="533"/>
      <c r="O2" s="533"/>
      <c r="P2" s="534"/>
      <c r="Q2" s="50"/>
      <c r="R2" s="510" t="s">
        <v>31</v>
      </c>
      <c r="S2" s="511"/>
      <c r="T2" s="511"/>
      <c r="U2" s="511"/>
      <c r="V2" s="511"/>
      <c r="W2" s="511"/>
      <c r="X2" s="511"/>
      <c r="Y2" s="511"/>
      <c r="Z2" s="511"/>
      <c r="AA2" s="511"/>
      <c r="AB2" s="511"/>
      <c r="AC2" s="511"/>
      <c r="AD2" s="511"/>
      <c r="AE2" s="511"/>
      <c r="AF2" s="511"/>
      <c r="AG2" s="512"/>
      <c r="AH2" s="257"/>
      <c r="AI2" s="50"/>
    </row>
    <row r="3" spans="1:35" ht="12" customHeight="1" x14ac:dyDescent="0.2">
      <c r="A3" s="371" t="s">
        <v>32</v>
      </c>
      <c r="B3" s="372"/>
      <c r="C3" s="372"/>
      <c r="D3" s="372"/>
      <c r="E3" s="372"/>
      <c r="F3" s="372"/>
      <c r="G3" s="372"/>
      <c r="H3" s="372"/>
      <c r="I3" s="372"/>
      <c r="J3" s="372"/>
      <c r="K3" s="372"/>
      <c r="L3" s="372"/>
      <c r="M3" s="372"/>
      <c r="N3" s="372"/>
      <c r="O3" s="372"/>
      <c r="P3" s="373"/>
      <c r="Q3" s="242"/>
      <c r="R3" s="371" t="s">
        <v>35</v>
      </c>
      <c r="S3" s="372"/>
      <c r="T3" s="372"/>
      <c r="U3" s="372"/>
      <c r="V3" s="372"/>
      <c r="W3" s="372"/>
      <c r="X3" s="372"/>
      <c r="Y3" s="372"/>
      <c r="Z3" s="372"/>
      <c r="AA3" s="372"/>
      <c r="AB3" s="372"/>
      <c r="AC3" s="372"/>
      <c r="AD3" s="372"/>
      <c r="AE3" s="372"/>
      <c r="AF3" s="372"/>
      <c r="AG3" s="373"/>
      <c r="AH3" s="237"/>
      <c r="AI3" s="2"/>
    </row>
    <row r="4" spans="1:35" ht="12" customHeight="1" x14ac:dyDescent="0.2">
      <c r="A4" s="513"/>
      <c r="B4" s="514"/>
      <c r="C4" s="514"/>
      <c r="D4" s="514"/>
      <c r="E4" s="514"/>
      <c r="F4" s="514"/>
      <c r="G4" s="514"/>
      <c r="H4" s="514"/>
      <c r="I4" s="514"/>
      <c r="J4" s="514"/>
      <c r="K4" s="514"/>
      <c r="L4" s="514"/>
      <c r="M4" s="514"/>
      <c r="N4" s="514"/>
      <c r="O4" s="514"/>
      <c r="P4" s="515"/>
      <c r="Q4" s="242"/>
      <c r="R4" s="513"/>
      <c r="S4" s="514"/>
      <c r="T4" s="514"/>
      <c r="U4" s="514"/>
      <c r="V4" s="514"/>
      <c r="W4" s="514"/>
      <c r="X4" s="514"/>
      <c r="Y4" s="514"/>
      <c r="Z4" s="514"/>
      <c r="AA4" s="514"/>
      <c r="AB4" s="514"/>
      <c r="AC4" s="514"/>
      <c r="AD4" s="514"/>
      <c r="AE4" s="514"/>
      <c r="AF4" s="514"/>
      <c r="AG4" s="515"/>
      <c r="AH4" s="237"/>
      <c r="AI4" s="2"/>
    </row>
    <row r="5" spans="1:35" ht="16.5" customHeight="1" thickBot="1" x14ac:dyDescent="0.25">
      <c r="A5" s="374"/>
      <c r="B5" s="375"/>
      <c r="C5" s="375"/>
      <c r="D5" s="375"/>
      <c r="E5" s="375"/>
      <c r="F5" s="375"/>
      <c r="G5" s="375"/>
      <c r="H5" s="375"/>
      <c r="I5" s="375"/>
      <c r="J5" s="375"/>
      <c r="K5" s="375"/>
      <c r="L5" s="375"/>
      <c r="M5" s="375"/>
      <c r="N5" s="375"/>
      <c r="O5" s="375"/>
      <c r="P5" s="376"/>
      <c r="Q5" s="242"/>
      <c r="R5" s="374"/>
      <c r="S5" s="375"/>
      <c r="T5" s="375"/>
      <c r="U5" s="375"/>
      <c r="V5" s="375"/>
      <c r="W5" s="375"/>
      <c r="X5" s="375"/>
      <c r="Y5" s="375"/>
      <c r="Z5" s="375"/>
      <c r="AA5" s="375"/>
      <c r="AB5" s="375"/>
      <c r="AC5" s="375"/>
      <c r="AD5" s="375"/>
      <c r="AE5" s="375"/>
      <c r="AF5" s="375"/>
      <c r="AG5" s="376"/>
      <c r="AH5" s="237"/>
      <c r="AI5" s="2"/>
    </row>
    <row r="6" spans="1:35" ht="12" customHeight="1" x14ac:dyDescent="0.2">
      <c r="A6" s="377" t="s">
        <v>33</v>
      </c>
      <c r="B6" s="378"/>
      <c r="C6" s="378"/>
      <c r="D6" s="378"/>
      <c r="E6" s="378"/>
      <c r="F6" s="378"/>
      <c r="G6" s="378"/>
      <c r="H6" s="378"/>
      <c r="I6" s="378"/>
      <c r="J6" s="378"/>
      <c r="K6" s="378"/>
      <c r="L6" s="378"/>
      <c r="M6" s="378"/>
      <c r="N6" s="378"/>
      <c r="O6" s="378"/>
      <c r="P6" s="379"/>
      <c r="Q6" s="242"/>
      <c r="R6" s="377" t="s">
        <v>36</v>
      </c>
      <c r="S6" s="378"/>
      <c r="T6" s="378"/>
      <c r="U6" s="378"/>
      <c r="V6" s="378"/>
      <c r="W6" s="378"/>
      <c r="X6" s="378"/>
      <c r="Y6" s="378"/>
      <c r="Z6" s="378"/>
      <c r="AA6" s="378"/>
      <c r="AB6" s="378"/>
      <c r="AC6" s="378"/>
      <c r="AD6" s="378"/>
      <c r="AE6" s="378"/>
      <c r="AF6" s="378"/>
      <c r="AG6" s="379"/>
      <c r="AH6" s="237"/>
      <c r="AI6" s="2"/>
    </row>
    <row r="7" spans="1:35" ht="12" customHeight="1" x14ac:dyDescent="0.2">
      <c r="A7" s="380"/>
      <c r="B7" s="381"/>
      <c r="C7" s="381"/>
      <c r="D7" s="381"/>
      <c r="E7" s="381"/>
      <c r="F7" s="381"/>
      <c r="G7" s="381"/>
      <c r="H7" s="381"/>
      <c r="I7" s="381"/>
      <c r="J7" s="381"/>
      <c r="K7" s="381"/>
      <c r="L7" s="381"/>
      <c r="M7" s="381"/>
      <c r="N7" s="381"/>
      <c r="O7" s="381"/>
      <c r="P7" s="382"/>
      <c r="Q7" s="242"/>
      <c r="R7" s="380"/>
      <c r="S7" s="381"/>
      <c r="T7" s="381"/>
      <c r="U7" s="381"/>
      <c r="V7" s="381"/>
      <c r="W7" s="381"/>
      <c r="X7" s="381"/>
      <c r="Y7" s="381"/>
      <c r="Z7" s="381"/>
      <c r="AA7" s="381"/>
      <c r="AB7" s="381"/>
      <c r="AC7" s="381"/>
      <c r="AD7" s="381"/>
      <c r="AE7" s="381"/>
      <c r="AF7" s="381"/>
      <c r="AG7" s="382"/>
      <c r="AH7" s="237"/>
      <c r="AI7" s="2"/>
    </row>
    <row r="8" spans="1:35" ht="18.75" customHeight="1" thickBot="1" x14ac:dyDescent="0.25">
      <c r="A8" s="383"/>
      <c r="B8" s="384"/>
      <c r="C8" s="384"/>
      <c r="D8" s="384"/>
      <c r="E8" s="384"/>
      <c r="F8" s="384"/>
      <c r="G8" s="384"/>
      <c r="H8" s="384"/>
      <c r="I8" s="384"/>
      <c r="J8" s="384"/>
      <c r="K8" s="384"/>
      <c r="L8" s="384"/>
      <c r="M8" s="384"/>
      <c r="N8" s="384"/>
      <c r="O8" s="384"/>
      <c r="P8" s="385"/>
      <c r="Q8" s="242"/>
      <c r="R8" s="383"/>
      <c r="S8" s="384"/>
      <c r="T8" s="384"/>
      <c r="U8" s="384"/>
      <c r="V8" s="384"/>
      <c r="W8" s="384"/>
      <c r="X8" s="384"/>
      <c r="Y8" s="384"/>
      <c r="Z8" s="384"/>
      <c r="AA8" s="384"/>
      <c r="AB8" s="384"/>
      <c r="AC8" s="384"/>
      <c r="AD8" s="384"/>
      <c r="AE8" s="384"/>
      <c r="AF8" s="384"/>
      <c r="AG8" s="385"/>
      <c r="AH8" s="237"/>
      <c r="AI8" s="2"/>
    </row>
    <row r="9" spans="1:35" ht="12" customHeight="1" x14ac:dyDescent="0.2">
      <c r="A9" s="386" t="s">
        <v>34</v>
      </c>
      <c r="B9" s="387"/>
      <c r="C9" s="387"/>
      <c r="D9" s="387"/>
      <c r="E9" s="387"/>
      <c r="F9" s="387"/>
      <c r="G9" s="387"/>
      <c r="H9" s="387"/>
      <c r="I9" s="387"/>
      <c r="J9" s="387"/>
      <c r="K9" s="387"/>
      <c r="L9" s="387"/>
      <c r="M9" s="387"/>
      <c r="N9" s="387"/>
      <c r="O9" s="387"/>
      <c r="P9" s="388"/>
      <c r="Q9" s="242"/>
      <c r="R9" s="386" t="s">
        <v>29</v>
      </c>
      <c r="S9" s="387"/>
      <c r="T9" s="387"/>
      <c r="U9" s="387"/>
      <c r="V9" s="387"/>
      <c r="W9" s="387"/>
      <c r="X9" s="387"/>
      <c r="Y9" s="387"/>
      <c r="Z9" s="387"/>
      <c r="AA9" s="387"/>
      <c r="AB9" s="387"/>
      <c r="AC9" s="387"/>
      <c r="AD9" s="387"/>
      <c r="AE9" s="387"/>
      <c r="AF9" s="387"/>
      <c r="AG9" s="388"/>
      <c r="AH9" s="237"/>
      <c r="AI9" s="12"/>
    </row>
    <row r="10" spans="1:35" ht="15.75" customHeight="1" thickBot="1" x14ac:dyDescent="0.25">
      <c r="A10" s="389"/>
      <c r="B10" s="390"/>
      <c r="C10" s="390"/>
      <c r="D10" s="390"/>
      <c r="E10" s="390"/>
      <c r="F10" s="390"/>
      <c r="G10" s="390"/>
      <c r="H10" s="390"/>
      <c r="I10" s="390"/>
      <c r="J10" s="390"/>
      <c r="K10" s="390"/>
      <c r="L10" s="390"/>
      <c r="M10" s="390"/>
      <c r="N10" s="390"/>
      <c r="O10" s="390"/>
      <c r="P10" s="391"/>
      <c r="Q10" s="242"/>
      <c r="R10" s="389"/>
      <c r="S10" s="390"/>
      <c r="T10" s="390"/>
      <c r="U10" s="390"/>
      <c r="V10" s="390"/>
      <c r="W10" s="390"/>
      <c r="X10" s="390"/>
      <c r="Y10" s="390"/>
      <c r="Z10" s="390"/>
      <c r="AA10" s="390"/>
      <c r="AB10" s="390"/>
      <c r="AC10" s="390"/>
      <c r="AD10" s="390"/>
      <c r="AE10" s="390"/>
      <c r="AF10" s="390"/>
      <c r="AG10" s="391"/>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368" t="s">
        <v>59</v>
      </c>
      <c r="B12" s="369"/>
      <c r="C12" s="369"/>
      <c r="D12" s="369"/>
      <c r="E12" s="369"/>
      <c r="F12" s="369"/>
      <c r="G12" s="369"/>
      <c r="H12" s="369"/>
      <c r="I12" s="369"/>
      <c r="J12" s="369"/>
      <c r="K12" s="369"/>
      <c r="L12" s="369"/>
      <c r="M12" s="369"/>
      <c r="N12" s="369"/>
      <c r="O12" s="369"/>
      <c r="P12" s="370"/>
      <c r="Q12" s="50"/>
      <c r="R12" s="516" t="s">
        <v>30</v>
      </c>
      <c r="S12" s="517"/>
      <c r="T12" s="517"/>
      <c r="U12" s="517"/>
      <c r="V12" s="517"/>
      <c r="W12" s="517"/>
      <c r="X12" s="517"/>
      <c r="Y12" s="517"/>
      <c r="Z12" s="517"/>
      <c r="AA12" s="517"/>
      <c r="AB12" s="517"/>
      <c r="AC12" s="517"/>
      <c r="AD12" s="517"/>
      <c r="AE12" s="517"/>
      <c r="AF12" s="517"/>
      <c r="AG12" s="518"/>
      <c r="AH12" s="238"/>
      <c r="AI12" s="12"/>
    </row>
    <row r="13" spans="1:35" ht="12" customHeight="1" x14ac:dyDescent="0.2">
      <c r="A13" s="371" t="s">
        <v>47</v>
      </c>
      <c r="B13" s="372"/>
      <c r="C13" s="372"/>
      <c r="D13" s="372"/>
      <c r="E13" s="372"/>
      <c r="F13" s="372"/>
      <c r="G13" s="372"/>
      <c r="H13" s="372"/>
      <c r="I13" s="372"/>
      <c r="J13" s="372"/>
      <c r="K13" s="372"/>
      <c r="L13" s="372"/>
      <c r="M13" s="372"/>
      <c r="N13" s="372"/>
      <c r="O13" s="372"/>
      <c r="P13" s="373"/>
      <c r="Q13" s="242"/>
      <c r="R13" s="371" t="s">
        <v>49</v>
      </c>
      <c r="S13" s="372"/>
      <c r="T13" s="372"/>
      <c r="U13" s="372"/>
      <c r="V13" s="372"/>
      <c r="W13" s="372"/>
      <c r="X13" s="372"/>
      <c r="Y13" s="372"/>
      <c r="Z13" s="372"/>
      <c r="AA13" s="372"/>
      <c r="AB13" s="372"/>
      <c r="AC13" s="372"/>
      <c r="AD13" s="372"/>
      <c r="AE13" s="372"/>
      <c r="AF13" s="372"/>
      <c r="AG13" s="373"/>
      <c r="AH13" s="237"/>
      <c r="AI13" s="12"/>
    </row>
    <row r="14" spans="1:35" ht="14.25" customHeight="1" thickBot="1" x14ac:dyDescent="0.25">
      <c r="A14" s="374"/>
      <c r="B14" s="375"/>
      <c r="C14" s="375"/>
      <c r="D14" s="375"/>
      <c r="E14" s="375"/>
      <c r="F14" s="375"/>
      <c r="G14" s="375"/>
      <c r="H14" s="375"/>
      <c r="I14" s="375"/>
      <c r="J14" s="375"/>
      <c r="K14" s="375"/>
      <c r="L14" s="375"/>
      <c r="M14" s="375"/>
      <c r="N14" s="375"/>
      <c r="O14" s="375"/>
      <c r="P14" s="376"/>
      <c r="Q14" s="242"/>
      <c r="R14" s="513"/>
      <c r="S14" s="514"/>
      <c r="T14" s="514"/>
      <c r="U14" s="514"/>
      <c r="V14" s="514"/>
      <c r="W14" s="514"/>
      <c r="X14" s="514"/>
      <c r="Y14" s="514"/>
      <c r="Z14" s="514"/>
      <c r="AA14" s="514"/>
      <c r="AB14" s="514"/>
      <c r="AC14" s="514"/>
      <c r="AD14" s="514"/>
      <c r="AE14" s="514"/>
      <c r="AF14" s="514"/>
      <c r="AG14" s="515"/>
      <c r="AH14" s="237"/>
      <c r="AI14" s="12"/>
    </row>
    <row r="15" spans="1:35" ht="12" customHeight="1" x14ac:dyDescent="0.2">
      <c r="A15" s="377" t="s">
        <v>48</v>
      </c>
      <c r="B15" s="378"/>
      <c r="C15" s="378"/>
      <c r="D15" s="378"/>
      <c r="E15" s="378"/>
      <c r="F15" s="378"/>
      <c r="G15" s="378"/>
      <c r="H15" s="378"/>
      <c r="I15" s="378"/>
      <c r="J15" s="378"/>
      <c r="K15" s="378"/>
      <c r="L15" s="378"/>
      <c r="M15" s="378"/>
      <c r="N15" s="378"/>
      <c r="O15" s="378"/>
      <c r="P15" s="379"/>
      <c r="Q15" s="242"/>
      <c r="R15" s="377" t="s">
        <v>50</v>
      </c>
      <c r="S15" s="378"/>
      <c r="T15" s="378"/>
      <c r="U15" s="378"/>
      <c r="V15" s="378"/>
      <c r="W15" s="378"/>
      <c r="X15" s="378"/>
      <c r="Y15" s="378"/>
      <c r="Z15" s="378"/>
      <c r="AA15" s="378"/>
      <c r="AB15" s="378"/>
      <c r="AC15" s="378"/>
      <c r="AD15" s="378"/>
      <c r="AE15" s="378"/>
      <c r="AF15" s="378"/>
      <c r="AG15" s="379"/>
      <c r="AH15" s="237"/>
      <c r="AI15" s="12"/>
    </row>
    <row r="16" spans="1:35" ht="12" customHeight="1" x14ac:dyDescent="0.2">
      <c r="A16" s="380"/>
      <c r="B16" s="381"/>
      <c r="C16" s="381"/>
      <c r="D16" s="381"/>
      <c r="E16" s="381"/>
      <c r="F16" s="381"/>
      <c r="G16" s="381"/>
      <c r="H16" s="381"/>
      <c r="I16" s="381"/>
      <c r="J16" s="381"/>
      <c r="K16" s="381"/>
      <c r="L16" s="381"/>
      <c r="M16" s="381"/>
      <c r="N16" s="381"/>
      <c r="O16" s="381"/>
      <c r="P16" s="382"/>
      <c r="Q16" s="242"/>
      <c r="R16" s="380"/>
      <c r="S16" s="381"/>
      <c r="T16" s="381"/>
      <c r="U16" s="381"/>
      <c r="V16" s="381"/>
      <c r="W16" s="381"/>
      <c r="X16" s="381"/>
      <c r="Y16" s="381"/>
      <c r="Z16" s="381"/>
      <c r="AA16" s="381"/>
      <c r="AB16" s="381"/>
      <c r="AC16" s="381"/>
      <c r="AD16" s="381"/>
      <c r="AE16" s="381"/>
      <c r="AF16" s="381"/>
      <c r="AG16" s="382"/>
      <c r="AH16" s="237"/>
      <c r="AI16" s="12"/>
    </row>
    <row r="17" spans="1:35" ht="16.5" customHeight="1" thickBot="1" x14ac:dyDescent="0.25">
      <c r="A17" s="383"/>
      <c r="B17" s="384"/>
      <c r="C17" s="384"/>
      <c r="D17" s="384"/>
      <c r="E17" s="384"/>
      <c r="F17" s="384"/>
      <c r="G17" s="384"/>
      <c r="H17" s="384"/>
      <c r="I17" s="384"/>
      <c r="J17" s="384"/>
      <c r="K17" s="384"/>
      <c r="L17" s="384"/>
      <c r="M17" s="384"/>
      <c r="N17" s="384"/>
      <c r="O17" s="384"/>
      <c r="P17" s="385"/>
      <c r="Q17" s="242"/>
      <c r="R17" s="383"/>
      <c r="S17" s="384"/>
      <c r="T17" s="384"/>
      <c r="U17" s="384"/>
      <c r="V17" s="384"/>
      <c r="W17" s="384"/>
      <c r="X17" s="384"/>
      <c r="Y17" s="384"/>
      <c r="Z17" s="384"/>
      <c r="AA17" s="384"/>
      <c r="AB17" s="384"/>
      <c r="AC17" s="384"/>
      <c r="AD17" s="384"/>
      <c r="AE17" s="384"/>
      <c r="AF17" s="384"/>
      <c r="AG17" s="385"/>
      <c r="AH17" s="237"/>
      <c r="AI17" s="12"/>
    </row>
    <row r="18" spans="1:35" ht="12" customHeight="1" x14ac:dyDescent="0.2">
      <c r="A18" s="386" t="s">
        <v>57</v>
      </c>
      <c r="B18" s="387"/>
      <c r="C18" s="387"/>
      <c r="D18" s="387"/>
      <c r="E18" s="387"/>
      <c r="F18" s="387"/>
      <c r="G18" s="387"/>
      <c r="H18" s="387"/>
      <c r="I18" s="387"/>
      <c r="J18" s="387"/>
      <c r="K18" s="387"/>
      <c r="L18" s="387"/>
      <c r="M18" s="387"/>
      <c r="N18" s="387"/>
      <c r="O18" s="387"/>
      <c r="P18" s="388"/>
      <c r="Q18" s="242"/>
      <c r="R18" s="386" t="s">
        <v>51</v>
      </c>
      <c r="S18" s="387"/>
      <c r="T18" s="387"/>
      <c r="U18" s="387"/>
      <c r="V18" s="387"/>
      <c r="W18" s="387"/>
      <c r="X18" s="387"/>
      <c r="Y18" s="387"/>
      <c r="Z18" s="387"/>
      <c r="AA18" s="387"/>
      <c r="AB18" s="387"/>
      <c r="AC18" s="387"/>
      <c r="AD18" s="387"/>
      <c r="AE18" s="387"/>
      <c r="AF18" s="387"/>
      <c r="AG18" s="388"/>
      <c r="AH18" s="237"/>
      <c r="AI18" s="12"/>
    </row>
    <row r="19" spans="1:35" ht="13.5" thickBot="1" x14ac:dyDescent="0.25">
      <c r="A19" s="389"/>
      <c r="B19" s="390"/>
      <c r="C19" s="390"/>
      <c r="D19" s="390"/>
      <c r="E19" s="390"/>
      <c r="F19" s="390"/>
      <c r="G19" s="390"/>
      <c r="H19" s="390"/>
      <c r="I19" s="390"/>
      <c r="J19" s="390"/>
      <c r="K19" s="390"/>
      <c r="L19" s="390"/>
      <c r="M19" s="390"/>
      <c r="N19" s="390"/>
      <c r="O19" s="390"/>
      <c r="P19" s="391"/>
      <c r="Q19" s="242"/>
      <c r="R19" s="389"/>
      <c r="S19" s="390"/>
      <c r="T19" s="390"/>
      <c r="U19" s="390"/>
      <c r="V19" s="390"/>
      <c r="W19" s="390"/>
      <c r="X19" s="390"/>
      <c r="Y19" s="390"/>
      <c r="Z19" s="390"/>
      <c r="AA19" s="390"/>
      <c r="AB19" s="390"/>
      <c r="AC19" s="390"/>
      <c r="AD19" s="390"/>
      <c r="AE19" s="390"/>
      <c r="AF19" s="390"/>
      <c r="AG19" s="391"/>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392" t="s">
        <v>95</v>
      </c>
      <c r="O21" s="393"/>
      <c r="P21" s="393"/>
      <c r="Q21" s="393"/>
      <c r="R21" s="393"/>
      <c r="S21" s="394"/>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29" t="s">
        <v>96</v>
      </c>
      <c r="P22" s="530"/>
      <c r="Q22" s="530"/>
      <c r="R22" s="530"/>
      <c r="S22" s="53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467" t="s">
        <v>128</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9"/>
    </row>
    <row r="25" spans="1:35" ht="15.75" customHeight="1" thickBot="1" x14ac:dyDescent="0.25">
      <c r="A25" s="540" t="s">
        <v>0</v>
      </c>
      <c r="B25" s="541"/>
      <c r="C25" s="494" t="s">
        <v>60</v>
      </c>
      <c r="D25" s="495"/>
      <c r="E25" s="496"/>
      <c r="F25" s="496"/>
      <c r="G25" s="496"/>
      <c r="H25" s="496"/>
      <c r="I25" s="496"/>
      <c r="J25" s="496"/>
      <c r="K25" s="496"/>
      <c r="L25" s="496"/>
      <c r="M25" s="496"/>
      <c r="N25" s="496"/>
      <c r="O25" s="496"/>
      <c r="P25" s="496"/>
      <c r="Q25" s="496"/>
      <c r="R25" s="496"/>
      <c r="S25" s="496"/>
      <c r="T25" s="497"/>
      <c r="U25" s="498" t="s">
        <v>61</v>
      </c>
      <c r="V25" s="499"/>
      <c r="W25" s="499"/>
      <c r="X25" s="499"/>
      <c r="Y25" s="499"/>
      <c r="Z25" s="499"/>
      <c r="AA25" s="499"/>
      <c r="AB25" s="499"/>
      <c r="AC25" s="499"/>
      <c r="AD25" s="499"/>
      <c r="AE25" s="499"/>
      <c r="AF25" s="499"/>
      <c r="AG25" s="499"/>
      <c r="AH25" s="499"/>
      <c r="AI25" s="500"/>
    </row>
    <row r="26" spans="1:35" ht="69" customHeight="1" thickBot="1" x14ac:dyDescent="0.25">
      <c r="A26" s="542"/>
      <c r="B26" s="54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544" t="s">
        <v>1</v>
      </c>
      <c r="B27" s="545"/>
      <c r="C27" s="216">
        <v>1</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L</v>
      </c>
      <c r="R27" s="69" t="str">
        <f t="shared" ref="R27:R53" si="0">IF(J27="","",IF(J27&gt;=23,"J",IF(J27&lt;23,"L")))</f>
        <v>J</v>
      </c>
      <c r="S27" s="69" t="str">
        <f t="shared" ref="S27:S37" si="1">IF(J27="","",IF(J27&gt;=I27-8,"J",IF(J27&lt;I27-8,"L")))</f>
        <v>J</v>
      </c>
      <c r="T27" s="15" t="s">
        <v>136</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136</v>
      </c>
    </row>
    <row r="28" spans="1:35" ht="12" customHeight="1" x14ac:dyDescent="0.2">
      <c r="A28" s="519" t="s">
        <v>2</v>
      </c>
      <c r="B28" s="520"/>
      <c r="C28" s="217">
        <v>1</v>
      </c>
      <c r="D28" s="319">
        <v>0</v>
      </c>
      <c r="E28" s="14">
        <v>3</v>
      </c>
      <c r="F28" s="71">
        <v>2</v>
      </c>
      <c r="G28" s="16">
        <v>2</v>
      </c>
      <c r="H28" s="325">
        <v>2</v>
      </c>
      <c r="I28" s="81">
        <v>34.5</v>
      </c>
      <c r="J28" s="56">
        <v>23</v>
      </c>
      <c r="K28" s="57">
        <v>23</v>
      </c>
      <c r="L28" s="121">
        <v>23</v>
      </c>
      <c r="M28" s="150">
        <v>5</v>
      </c>
      <c r="N28" s="37">
        <v>7.5</v>
      </c>
      <c r="O28" s="36">
        <v>3</v>
      </c>
      <c r="P28" s="151">
        <v>3.75</v>
      </c>
      <c r="Q28" s="165" t="str">
        <f t="shared" ref="Q28:Q53" si="4">IF(D28="","",IF(D28&gt;=C28,"J",IF(D28&lt;C28,"L")))</f>
        <v>L</v>
      </c>
      <c r="R28" s="69" t="str">
        <f t="shared" si="0"/>
        <v>J</v>
      </c>
      <c r="S28" s="69" t="str">
        <f t="shared" si="1"/>
        <v>L</v>
      </c>
      <c r="T28" s="15" t="s">
        <v>137</v>
      </c>
      <c r="U28" s="14">
        <v>3</v>
      </c>
      <c r="V28" s="71">
        <v>2</v>
      </c>
      <c r="W28" s="16">
        <v>2</v>
      </c>
      <c r="X28" s="186">
        <v>2</v>
      </c>
      <c r="Y28" s="81">
        <v>34.5</v>
      </c>
      <c r="Z28" s="56">
        <v>23</v>
      </c>
      <c r="AA28" s="17">
        <v>23</v>
      </c>
      <c r="AB28" s="129">
        <v>23</v>
      </c>
      <c r="AC28" s="119">
        <v>5</v>
      </c>
      <c r="AD28" s="37">
        <v>7.5</v>
      </c>
      <c r="AE28" s="36">
        <v>3</v>
      </c>
      <c r="AF28" s="124">
        <v>3.75</v>
      </c>
      <c r="AG28" s="126" t="str">
        <f t="shared" si="2"/>
        <v>J</v>
      </c>
      <c r="AH28" s="69" t="str">
        <f t="shared" si="3"/>
        <v>L</v>
      </c>
      <c r="AI28" s="15" t="s">
        <v>137</v>
      </c>
    </row>
    <row r="29" spans="1:35" ht="12" customHeight="1" x14ac:dyDescent="0.2">
      <c r="A29" s="519" t="s">
        <v>3</v>
      </c>
      <c r="B29" s="520"/>
      <c r="C29" s="217">
        <v>1</v>
      </c>
      <c r="D29" s="319">
        <v>0</v>
      </c>
      <c r="E29" s="14">
        <v>3</v>
      </c>
      <c r="F29" s="71">
        <v>3</v>
      </c>
      <c r="G29" s="16">
        <v>2</v>
      </c>
      <c r="H29" s="325">
        <v>2</v>
      </c>
      <c r="I29" s="81">
        <v>34.5</v>
      </c>
      <c r="J29" s="56">
        <v>34.5</v>
      </c>
      <c r="K29" s="57">
        <v>23</v>
      </c>
      <c r="L29" s="121">
        <v>23</v>
      </c>
      <c r="M29" s="150">
        <v>5</v>
      </c>
      <c r="N29" s="37">
        <v>5</v>
      </c>
      <c r="O29" s="36">
        <v>3</v>
      </c>
      <c r="P29" s="151">
        <v>3</v>
      </c>
      <c r="Q29" s="165" t="str">
        <f t="shared" si="4"/>
        <v>L</v>
      </c>
      <c r="R29" s="69" t="str">
        <f t="shared" si="0"/>
        <v>J</v>
      </c>
      <c r="S29" s="69" t="str">
        <f t="shared" si="1"/>
        <v>J</v>
      </c>
      <c r="T29" s="15" t="s">
        <v>136</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136</v>
      </c>
    </row>
    <row r="30" spans="1:35" ht="12" customHeight="1" x14ac:dyDescent="0.2">
      <c r="A30" s="519" t="s">
        <v>119</v>
      </c>
      <c r="B30" s="520"/>
      <c r="C30" s="217">
        <v>1</v>
      </c>
      <c r="D30" s="319">
        <v>0</v>
      </c>
      <c r="E30" s="14">
        <v>7</v>
      </c>
      <c r="F30" s="71">
        <v>5</v>
      </c>
      <c r="G30" s="16">
        <v>7</v>
      </c>
      <c r="H30" s="325">
        <v>7</v>
      </c>
      <c r="I30" s="81">
        <v>80.5</v>
      </c>
      <c r="J30" s="56">
        <v>57.5</v>
      </c>
      <c r="K30" s="57">
        <v>80.5</v>
      </c>
      <c r="L30" s="121">
        <v>80.5</v>
      </c>
      <c r="M30" s="150">
        <v>5.1428571428571432</v>
      </c>
      <c r="N30" s="37">
        <v>7.2</v>
      </c>
      <c r="O30" s="36">
        <v>2.5714285714285716</v>
      </c>
      <c r="P30" s="151">
        <v>3</v>
      </c>
      <c r="Q30" s="165" t="str">
        <f t="shared" si="4"/>
        <v>L</v>
      </c>
      <c r="R30" s="69" t="str">
        <f t="shared" si="0"/>
        <v>J</v>
      </c>
      <c r="S30" s="69" t="str">
        <f t="shared" si="1"/>
        <v>L</v>
      </c>
      <c r="T30" s="15" t="s">
        <v>137</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136</v>
      </c>
    </row>
    <row r="31" spans="1:35" ht="12" customHeight="1" x14ac:dyDescent="0.2">
      <c r="A31" s="519" t="s">
        <v>121</v>
      </c>
      <c r="B31" s="520"/>
      <c r="C31" s="217">
        <v>1</v>
      </c>
      <c r="D31" s="319">
        <v>1</v>
      </c>
      <c r="E31" s="14">
        <v>6</v>
      </c>
      <c r="F31" s="71">
        <v>5</v>
      </c>
      <c r="G31" s="16">
        <v>2</v>
      </c>
      <c r="H31" s="325">
        <v>2</v>
      </c>
      <c r="I31" s="81">
        <v>69</v>
      </c>
      <c r="J31" s="56">
        <v>57.5</v>
      </c>
      <c r="K31" s="57">
        <v>23</v>
      </c>
      <c r="L31" s="121">
        <v>23</v>
      </c>
      <c r="M31" s="150">
        <v>4</v>
      </c>
      <c r="N31" s="37">
        <v>4.8</v>
      </c>
      <c r="O31" s="36">
        <v>3</v>
      </c>
      <c r="P31" s="151">
        <v>3.4285714285714284</v>
      </c>
      <c r="Q31" s="165" t="str">
        <f t="shared" si="4"/>
        <v>J</v>
      </c>
      <c r="R31" s="69" t="str">
        <f t="shared" si="0"/>
        <v>J</v>
      </c>
      <c r="S31" s="69" t="str">
        <f t="shared" si="1"/>
        <v>L</v>
      </c>
      <c r="T31" s="15" t="s">
        <v>137</v>
      </c>
      <c r="U31" s="14">
        <v>5</v>
      </c>
      <c r="V31" s="71">
        <v>4</v>
      </c>
      <c r="W31" s="16">
        <v>1</v>
      </c>
      <c r="X31" s="186">
        <v>2</v>
      </c>
      <c r="Y31" s="81">
        <v>57.5</v>
      </c>
      <c r="Z31" s="56">
        <v>46</v>
      </c>
      <c r="AA31" s="17">
        <v>11.5</v>
      </c>
      <c r="AB31" s="129">
        <v>23</v>
      </c>
      <c r="AC31" s="119">
        <v>4.8</v>
      </c>
      <c r="AD31" s="37">
        <v>6</v>
      </c>
      <c r="AE31" s="36">
        <v>4</v>
      </c>
      <c r="AF31" s="124">
        <v>4</v>
      </c>
      <c r="AG31" s="126" t="str">
        <f t="shared" si="2"/>
        <v>J</v>
      </c>
      <c r="AH31" s="69" t="str">
        <f t="shared" si="3"/>
        <v>L</v>
      </c>
      <c r="AI31" s="15" t="s">
        <v>137</v>
      </c>
    </row>
    <row r="32" spans="1:35" ht="12" customHeight="1" x14ac:dyDescent="0.2">
      <c r="A32" s="525" t="s">
        <v>129</v>
      </c>
      <c r="B32" s="526"/>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136</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519" t="s">
        <v>5</v>
      </c>
      <c r="B33" s="520"/>
      <c r="C33" s="217">
        <v>1</v>
      </c>
      <c r="D33" s="319">
        <v>0</v>
      </c>
      <c r="E33" s="14">
        <v>6</v>
      </c>
      <c r="F33" s="71">
        <v>5</v>
      </c>
      <c r="G33" s="16">
        <v>2</v>
      </c>
      <c r="H33" s="325">
        <v>2</v>
      </c>
      <c r="I33" s="81">
        <v>69</v>
      </c>
      <c r="J33" s="56">
        <v>57.5</v>
      </c>
      <c r="K33" s="57">
        <v>23</v>
      </c>
      <c r="L33" s="121">
        <v>23</v>
      </c>
      <c r="M33" s="263" t="s">
        <v>120</v>
      </c>
      <c r="N33" s="264" t="s">
        <v>120</v>
      </c>
      <c r="O33" s="264" t="s">
        <v>120</v>
      </c>
      <c r="P33" s="266" t="s">
        <v>120</v>
      </c>
      <c r="Q33" s="165" t="str">
        <f t="shared" si="4"/>
        <v>L</v>
      </c>
      <c r="R33" s="69" t="str">
        <f t="shared" si="0"/>
        <v>J</v>
      </c>
      <c r="S33" s="69" t="str">
        <f t="shared" si="1"/>
        <v>L</v>
      </c>
      <c r="T33" s="15" t="s">
        <v>137</v>
      </c>
      <c r="U33" s="14">
        <v>3</v>
      </c>
      <c r="V33" s="71">
        <v>2</v>
      </c>
      <c r="W33" s="16">
        <v>2</v>
      </c>
      <c r="X33" s="186">
        <v>2</v>
      </c>
      <c r="Y33" s="81">
        <v>34.5</v>
      </c>
      <c r="Z33" s="56">
        <v>23</v>
      </c>
      <c r="AA33" s="17">
        <v>23</v>
      </c>
      <c r="AB33" s="214">
        <v>23</v>
      </c>
      <c r="AC33" s="321" t="s">
        <v>120</v>
      </c>
      <c r="AD33" s="264" t="s">
        <v>120</v>
      </c>
      <c r="AE33" s="264" t="s">
        <v>120</v>
      </c>
      <c r="AF33" s="265" t="s">
        <v>120</v>
      </c>
      <c r="AG33" s="126" t="str">
        <f t="shared" si="2"/>
        <v>J</v>
      </c>
      <c r="AH33" s="69" t="str">
        <f t="shared" si="3"/>
        <v>L</v>
      </c>
      <c r="AI33" s="15" t="s">
        <v>137</v>
      </c>
    </row>
    <row r="34" spans="1:36" ht="12" customHeight="1" x14ac:dyDescent="0.2">
      <c r="A34" s="519" t="s">
        <v>8</v>
      </c>
      <c r="B34" s="520"/>
      <c r="C34" s="217"/>
      <c r="D34" s="319"/>
      <c r="E34" s="14">
        <v>16</v>
      </c>
      <c r="F34" s="71">
        <v>16</v>
      </c>
      <c r="G34" s="16">
        <v>7</v>
      </c>
      <c r="H34" s="325">
        <v>7</v>
      </c>
      <c r="I34" s="81">
        <v>184</v>
      </c>
      <c r="J34" s="56">
        <v>184</v>
      </c>
      <c r="K34" s="57">
        <v>80.5</v>
      </c>
      <c r="L34" s="121">
        <v>80.5</v>
      </c>
      <c r="M34" s="263" t="s">
        <v>120</v>
      </c>
      <c r="N34" s="264" t="s">
        <v>120</v>
      </c>
      <c r="O34" s="264" t="s">
        <v>120</v>
      </c>
      <c r="P34" s="266" t="s">
        <v>120</v>
      </c>
      <c r="Q34" s="340" t="s">
        <v>120</v>
      </c>
      <c r="R34" s="69" t="str">
        <f t="shared" si="0"/>
        <v>J</v>
      </c>
      <c r="S34" s="69" t="str">
        <f t="shared" si="1"/>
        <v>J</v>
      </c>
      <c r="T34" s="15" t="s">
        <v>136</v>
      </c>
      <c r="U34" s="14">
        <v>15</v>
      </c>
      <c r="V34" s="71">
        <v>15</v>
      </c>
      <c r="W34" s="16">
        <v>5</v>
      </c>
      <c r="X34" s="186">
        <v>5</v>
      </c>
      <c r="Y34" s="81">
        <v>172.5</v>
      </c>
      <c r="Z34" s="56">
        <v>172.5</v>
      </c>
      <c r="AA34" s="17">
        <v>57.5</v>
      </c>
      <c r="AB34" s="214">
        <v>57.5</v>
      </c>
      <c r="AC34" s="321" t="s">
        <v>120</v>
      </c>
      <c r="AD34" s="264" t="s">
        <v>120</v>
      </c>
      <c r="AE34" s="264" t="s">
        <v>120</v>
      </c>
      <c r="AF34" s="265" t="s">
        <v>120</v>
      </c>
      <c r="AG34" s="126" t="str">
        <f t="shared" si="2"/>
        <v>J</v>
      </c>
      <c r="AH34" s="69" t="str">
        <f t="shared" si="3"/>
        <v>J</v>
      </c>
      <c r="AI34" s="15" t="s">
        <v>136</v>
      </c>
    </row>
    <row r="35" spans="1:36" ht="12" customHeight="1" x14ac:dyDescent="0.2">
      <c r="A35" s="316" t="s">
        <v>131</v>
      </c>
      <c r="B35" s="317"/>
      <c r="C35" s="217"/>
      <c r="D35" s="319"/>
      <c r="E35" s="14">
        <v>6</v>
      </c>
      <c r="F35" s="301">
        <v>4</v>
      </c>
      <c r="G35" s="16">
        <v>2</v>
      </c>
      <c r="H35" s="327">
        <v>2</v>
      </c>
      <c r="I35" s="14">
        <v>69</v>
      </c>
      <c r="J35" s="301">
        <v>46</v>
      </c>
      <c r="K35" s="16">
        <v>23</v>
      </c>
      <c r="L35" s="304">
        <v>23</v>
      </c>
      <c r="M35" s="14" t="s">
        <v>120</v>
      </c>
      <c r="N35" s="16" t="s">
        <v>120</v>
      </c>
      <c r="O35" s="16" t="s">
        <v>120</v>
      </c>
      <c r="P35" s="323" t="s">
        <v>120</v>
      </c>
      <c r="Q35" s="340" t="s">
        <v>120</v>
      </c>
      <c r="R35" s="69" t="str">
        <f t="shared" si="0"/>
        <v>J</v>
      </c>
      <c r="S35" s="69" t="str">
        <f t="shared" si="1"/>
        <v>L</v>
      </c>
      <c r="T35" s="323" t="s">
        <v>137</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139</v>
      </c>
    </row>
    <row r="36" spans="1:36" ht="12" customHeight="1" x14ac:dyDescent="0.2">
      <c r="A36" s="519" t="s">
        <v>67</v>
      </c>
      <c r="B36" s="520"/>
      <c r="C36" s="217"/>
      <c r="D36" s="319"/>
      <c r="E36" s="14">
        <v>5</v>
      </c>
      <c r="F36" s="71">
        <v>5</v>
      </c>
      <c r="G36" s="16">
        <v>1</v>
      </c>
      <c r="H36" s="325">
        <v>1</v>
      </c>
      <c r="I36" s="81">
        <v>53.5</v>
      </c>
      <c r="J36" s="56">
        <v>53.5</v>
      </c>
      <c r="K36" s="57">
        <v>11.5</v>
      </c>
      <c r="L36" s="121">
        <v>11.5</v>
      </c>
      <c r="M36" s="263" t="s">
        <v>120</v>
      </c>
      <c r="N36" s="264" t="s">
        <v>120</v>
      </c>
      <c r="O36" s="264" t="s">
        <v>120</v>
      </c>
      <c r="P36" s="266" t="s">
        <v>120</v>
      </c>
      <c r="Q36" s="340" t="s">
        <v>120</v>
      </c>
      <c r="R36" s="69" t="str">
        <f t="shared" si="0"/>
        <v>J</v>
      </c>
      <c r="S36" s="69" t="str">
        <f t="shared" si="1"/>
        <v>J</v>
      </c>
      <c r="T36" s="15" t="s">
        <v>136</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550" t="s">
        <v>9</v>
      </c>
      <c r="B37" s="5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136</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139</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552" t="s">
        <v>28</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4"/>
    </row>
    <row r="40" spans="1:36" ht="15.75" hidden="1" customHeight="1" thickBot="1" x14ac:dyDescent="0.25">
      <c r="A40" s="555" t="s">
        <v>0</v>
      </c>
      <c r="B40" s="556"/>
      <c r="C40" s="559" t="s">
        <v>60</v>
      </c>
      <c r="D40" s="560"/>
      <c r="E40" s="560"/>
      <c r="F40" s="560"/>
      <c r="G40" s="560"/>
      <c r="H40" s="560"/>
      <c r="I40" s="560"/>
      <c r="J40" s="560"/>
      <c r="K40" s="560"/>
      <c r="L40" s="560"/>
      <c r="M40" s="560"/>
      <c r="N40" s="560"/>
      <c r="O40" s="560"/>
      <c r="P40" s="560"/>
      <c r="Q40" s="560"/>
      <c r="R40" s="560"/>
      <c r="S40" s="560"/>
      <c r="T40" s="561"/>
      <c r="U40" s="562" t="s">
        <v>61</v>
      </c>
      <c r="V40" s="563"/>
      <c r="W40" s="563"/>
      <c r="X40" s="563"/>
      <c r="Y40" s="563"/>
      <c r="Z40" s="563"/>
      <c r="AA40" s="563"/>
      <c r="AB40" s="563"/>
      <c r="AC40" s="563"/>
      <c r="AD40" s="563"/>
      <c r="AE40" s="563"/>
      <c r="AF40" s="563"/>
      <c r="AG40" s="563"/>
      <c r="AH40" s="563"/>
      <c r="AI40" s="564"/>
    </row>
    <row r="41" spans="1:36" ht="69" hidden="1" customHeight="1" thickBot="1" x14ac:dyDescent="0.25">
      <c r="A41" s="557"/>
      <c r="B41" s="55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519" t="s">
        <v>4</v>
      </c>
      <c r="B42" s="520"/>
      <c r="C42" s="217">
        <v>1</v>
      </c>
      <c r="D42" s="291">
        <v>0</v>
      </c>
      <c r="E42" s="14">
        <v>3</v>
      </c>
      <c r="F42" s="71">
        <v>2.65</v>
      </c>
      <c r="G42" s="16">
        <v>2</v>
      </c>
      <c r="H42" s="186">
        <v>4</v>
      </c>
      <c r="I42" s="81">
        <v>34.5</v>
      </c>
      <c r="J42" s="56">
        <v>30.5</v>
      </c>
      <c r="K42" s="57">
        <v>23</v>
      </c>
      <c r="L42" s="161">
        <v>46</v>
      </c>
      <c r="M42" s="150">
        <v>6</v>
      </c>
      <c r="N42" s="37">
        <v>6.7924528301886795</v>
      </c>
      <c r="O42" s="36">
        <v>3.6</v>
      </c>
      <c r="P42" s="124">
        <v>2.7067669172932329</v>
      </c>
      <c r="Q42" s="289" t="str">
        <f>IF(D42="","",IF(D42&gt;=C42,"J",IF(D42&lt;C42,"L")))</f>
        <v>L</v>
      </c>
      <c r="R42" s="184" t="str">
        <f>IF(J42="","",IF(J42&gt;=23,"J",IF(J42&lt;23,"L")))</f>
        <v>J</v>
      </c>
      <c r="S42" s="184" t="str">
        <f t="shared" ref="S42:S53" si="5">IF(J42="","",IF(J42&gt;=I42-8,"J",IF(J42&lt;I42-8,"L")))</f>
        <v>J</v>
      </c>
      <c r="T42" s="185" t="s">
        <v>137</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136</v>
      </c>
    </row>
    <row r="43" spans="1:36" ht="12" customHeight="1" x14ac:dyDescent="0.2">
      <c r="A43" s="519" t="s">
        <v>6</v>
      </c>
      <c r="B43" s="520"/>
      <c r="C43" s="217">
        <v>1</v>
      </c>
      <c r="D43" s="254">
        <v>1</v>
      </c>
      <c r="E43" s="14">
        <v>3</v>
      </c>
      <c r="F43" s="71">
        <v>3</v>
      </c>
      <c r="G43" s="16">
        <v>5</v>
      </c>
      <c r="H43" s="186">
        <v>5</v>
      </c>
      <c r="I43" s="81">
        <v>34.5</v>
      </c>
      <c r="J43" s="56">
        <v>34.5</v>
      </c>
      <c r="K43" s="57">
        <v>57.5</v>
      </c>
      <c r="L43" s="161">
        <v>57.5</v>
      </c>
      <c r="M43" s="150">
        <v>5.333333333333333</v>
      </c>
      <c r="N43" s="37">
        <v>5.333333333333333</v>
      </c>
      <c r="O43" s="36">
        <v>2</v>
      </c>
      <c r="P43" s="124">
        <v>2</v>
      </c>
      <c r="Q43" s="126" t="str">
        <f>IF(D43="","",IF(D43&gt;=C43,"J",IF(D43&lt;C43,"L")))</f>
        <v>J</v>
      </c>
      <c r="R43" s="90" t="str">
        <f>IF(J43="","",IF(J43&gt;=23,"J",IF(J43&lt;23,"L")))</f>
        <v>J</v>
      </c>
      <c r="S43" s="69" t="str">
        <f t="shared" si="5"/>
        <v>J</v>
      </c>
      <c r="T43" s="15" t="s">
        <v>136</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136</v>
      </c>
    </row>
    <row r="44" spans="1:36" ht="12" customHeight="1" x14ac:dyDescent="0.2">
      <c r="A44" s="519" t="s">
        <v>7</v>
      </c>
      <c r="B44" s="520"/>
      <c r="C44" s="217">
        <v>1</v>
      </c>
      <c r="D44" s="254">
        <v>1</v>
      </c>
      <c r="E44" s="14">
        <v>3</v>
      </c>
      <c r="F44" s="71">
        <v>3</v>
      </c>
      <c r="G44" s="16">
        <v>2</v>
      </c>
      <c r="H44" s="186">
        <v>2</v>
      </c>
      <c r="I44" s="81">
        <v>34.5</v>
      </c>
      <c r="J44" s="56">
        <v>34.5</v>
      </c>
      <c r="K44" s="57">
        <v>23</v>
      </c>
      <c r="L44" s="161">
        <v>23</v>
      </c>
      <c r="M44" s="150">
        <v>6</v>
      </c>
      <c r="N44" s="37">
        <v>6</v>
      </c>
      <c r="O44" s="36">
        <v>3.6</v>
      </c>
      <c r="P44" s="124">
        <v>3.6</v>
      </c>
      <c r="Q44" s="126" t="str">
        <f>IF(D44="","",IF(D44&gt;=C44,"J",IF(D44&lt;C44,"L")))</f>
        <v>J</v>
      </c>
      <c r="R44" s="90" t="str">
        <f>IF(J44="","",IF(J44&gt;=23,"J",IF(J44&lt;23,"L")))</f>
        <v>J</v>
      </c>
      <c r="S44" s="69" t="str">
        <f t="shared" si="5"/>
        <v>J</v>
      </c>
      <c r="T44" s="15" t="s">
        <v>136</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137</v>
      </c>
    </row>
    <row r="45" spans="1:36" ht="12" customHeight="1" x14ac:dyDescent="0.2">
      <c r="A45" s="519" t="s">
        <v>11</v>
      </c>
      <c r="B45" s="520"/>
      <c r="C45" s="217">
        <v>1</v>
      </c>
      <c r="D45" s="254">
        <v>1</v>
      </c>
      <c r="E45" s="14">
        <v>4</v>
      </c>
      <c r="F45" s="71">
        <v>3</v>
      </c>
      <c r="G45" s="16">
        <v>4</v>
      </c>
      <c r="H45" s="186">
        <v>5</v>
      </c>
      <c r="I45" s="81">
        <v>46</v>
      </c>
      <c r="J45" s="56">
        <v>34.5</v>
      </c>
      <c r="K45" s="57">
        <v>46</v>
      </c>
      <c r="L45" s="161">
        <v>57.5</v>
      </c>
      <c r="M45" s="150">
        <v>7</v>
      </c>
      <c r="N45" s="37">
        <v>9.3333333333333339</v>
      </c>
      <c r="O45" s="36">
        <v>3.5</v>
      </c>
      <c r="P45" s="124">
        <v>3.5</v>
      </c>
      <c r="Q45" s="126" t="str">
        <f t="shared" si="4"/>
        <v>J</v>
      </c>
      <c r="R45" s="90" t="str">
        <f t="shared" si="0"/>
        <v>J</v>
      </c>
      <c r="S45" s="69" t="str">
        <f t="shared" si="5"/>
        <v>L</v>
      </c>
      <c r="T45" s="15" t="s">
        <v>137</v>
      </c>
      <c r="U45" s="14">
        <v>4</v>
      </c>
      <c r="V45" s="71">
        <v>4</v>
      </c>
      <c r="W45" s="16">
        <v>3</v>
      </c>
      <c r="X45" s="186">
        <v>2</v>
      </c>
      <c r="Y45" s="55">
        <v>46</v>
      </c>
      <c r="Z45" s="56">
        <v>46</v>
      </c>
      <c r="AA45" s="17">
        <v>34.5</v>
      </c>
      <c r="AB45" s="129">
        <v>23</v>
      </c>
      <c r="AC45" s="150">
        <v>7</v>
      </c>
      <c r="AD45" s="37">
        <v>7</v>
      </c>
      <c r="AE45" s="36">
        <v>4</v>
      </c>
      <c r="AF45" s="151">
        <v>4.666666666666667</v>
      </c>
      <c r="AG45" s="165" t="str">
        <f t="shared" si="6"/>
        <v>J</v>
      </c>
      <c r="AH45" s="69" t="str">
        <f t="shared" si="7"/>
        <v>J</v>
      </c>
      <c r="AI45" s="15" t="s">
        <v>137</v>
      </c>
    </row>
    <row r="46" spans="1:36" ht="12" customHeight="1" x14ac:dyDescent="0.2">
      <c r="A46" s="519" t="s">
        <v>10</v>
      </c>
      <c r="B46" s="520"/>
      <c r="C46" s="217">
        <v>2</v>
      </c>
      <c r="D46" s="254">
        <v>1</v>
      </c>
      <c r="E46" s="14">
        <v>5</v>
      </c>
      <c r="F46" s="71">
        <v>5</v>
      </c>
      <c r="G46" s="16">
        <v>7</v>
      </c>
      <c r="H46" s="186">
        <v>5</v>
      </c>
      <c r="I46" s="81">
        <v>57.5</v>
      </c>
      <c r="J46" s="56">
        <v>57.5</v>
      </c>
      <c r="K46" s="57">
        <v>80.5</v>
      </c>
      <c r="L46" s="161">
        <v>57.5</v>
      </c>
      <c r="M46" s="150">
        <v>7.2</v>
      </c>
      <c r="N46" s="37">
        <v>7.2</v>
      </c>
      <c r="O46" s="36">
        <v>3</v>
      </c>
      <c r="P46" s="124">
        <v>3.6</v>
      </c>
      <c r="Q46" s="126" t="str">
        <f t="shared" si="4"/>
        <v>L</v>
      </c>
      <c r="R46" s="90" t="str">
        <f t="shared" si="0"/>
        <v>J</v>
      </c>
      <c r="S46" s="69" t="str">
        <f t="shared" si="5"/>
        <v>J</v>
      </c>
      <c r="T46" s="15" t="s">
        <v>136</v>
      </c>
      <c r="U46" s="14">
        <v>5</v>
      </c>
      <c r="V46" s="71">
        <v>5</v>
      </c>
      <c r="W46" s="16">
        <v>4</v>
      </c>
      <c r="X46" s="186">
        <v>4</v>
      </c>
      <c r="Y46" s="55">
        <v>57.5</v>
      </c>
      <c r="Z46" s="56">
        <v>57.5</v>
      </c>
      <c r="AA46" s="17">
        <v>46</v>
      </c>
      <c r="AB46" s="129">
        <v>46</v>
      </c>
      <c r="AC46" s="150">
        <v>7.2</v>
      </c>
      <c r="AD46" s="37">
        <v>7.2</v>
      </c>
      <c r="AE46" s="36">
        <v>4</v>
      </c>
      <c r="AF46" s="151">
        <v>4</v>
      </c>
      <c r="AG46" s="165" t="str">
        <f t="shared" si="6"/>
        <v>J</v>
      </c>
      <c r="AH46" s="69" t="str">
        <f t="shared" si="7"/>
        <v>J</v>
      </c>
      <c r="AI46" s="15" t="s">
        <v>136</v>
      </c>
    </row>
    <row r="47" spans="1:36" ht="12" customHeight="1" x14ac:dyDescent="0.2">
      <c r="A47" s="519" t="s">
        <v>13</v>
      </c>
      <c r="B47" s="520"/>
      <c r="C47" s="217">
        <v>1</v>
      </c>
      <c r="D47" s="254">
        <v>0</v>
      </c>
      <c r="E47" s="14">
        <v>6</v>
      </c>
      <c r="F47" s="71">
        <v>6.65</v>
      </c>
      <c r="G47" s="16">
        <v>3</v>
      </c>
      <c r="H47" s="186">
        <v>2</v>
      </c>
      <c r="I47" s="81">
        <v>69</v>
      </c>
      <c r="J47" s="56">
        <v>76.5</v>
      </c>
      <c r="K47" s="57">
        <v>34.5</v>
      </c>
      <c r="L47" s="161">
        <v>23</v>
      </c>
      <c r="M47" s="150">
        <v>4.5</v>
      </c>
      <c r="N47" s="72">
        <v>4.0601503759398492</v>
      </c>
      <c r="O47" s="36">
        <v>3</v>
      </c>
      <c r="P47" s="244">
        <v>3.1213872832369942</v>
      </c>
      <c r="Q47" s="126" t="str">
        <f t="shared" si="4"/>
        <v>L</v>
      </c>
      <c r="R47" s="90" t="str">
        <f t="shared" si="0"/>
        <v>J</v>
      </c>
      <c r="S47" s="69" t="str">
        <f t="shared" si="5"/>
        <v>J</v>
      </c>
      <c r="T47" s="15" t="s">
        <v>137</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137</v>
      </c>
    </row>
    <row r="48" spans="1:36" ht="12" customHeight="1" x14ac:dyDescent="0.2">
      <c r="A48" s="519" t="s">
        <v>123</v>
      </c>
      <c r="B48" s="520"/>
      <c r="C48" s="217">
        <v>1</v>
      </c>
      <c r="D48" s="254">
        <v>1</v>
      </c>
      <c r="E48" s="14">
        <v>6</v>
      </c>
      <c r="F48" s="71">
        <v>6</v>
      </c>
      <c r="G48" s="16">
        <v>4</v>
      </c>
      <c r="H48" s="186">
        <v>3</v>
      </c>
      <c r="I48" s="81">
        <v>69</v>
      </c>
      <c r="J48" s="56">
        <v>69</v>
      </c>
      <c r="K48" s="57">
        <v>46</v>
      </c>
      <c r="L48" s="161">
        <v>34.5</v>
      </c>
      <c r="M48" s="150">
        <v>6.166666666666667</v>
      </c>
      <c r="N48" s="37">
        <v>6.166666666666667</v>
      </c>
      <c r="O48" s="36">
        <v>3.7</v>
      </c>
      <c r="P48" s="124">
        <v>4.1111111111111107</v>
      </c>
      <c r="Q48" s="126" t="str">
        <f t="shared" si="4"/>
        <v>J</v>
      </c>
      <c r="R48" s="90" t="str">
        <f t="shared" si="0"/>
        <v>J</v>
      </c>
      <c r="S48" s="69" t="str">
        <f t="shared" si="5"/>
        <v>J</v>
      </c>
      <c r="T48" s="15" t="s">
        <v>137</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136</v>
      </c>
    </row>
    <row r="49" spans="1:35" ht="12" customHeight="1" x14ac:dyDescent="0.2">
      <c r="A49" s="519" t="s">
        <v>12</v>
      </c>
      <c r="B49" s="520"/>
      <c r="C49" s="217">
        <v>1</v>
      </c>
      <c r="D49" s="254">
        <v>0</v>
      </c>
      <c r="E49" s="14">
        <v>3</v>
      </c>
      <c r="F49" s="71">
        <v>2</v>
      </c>
      <c r="G49" s="16">
        <v>2</v>
      </c>
      <c r="H49" s="186">
        <v>2</v>
      </c>
      <c r="I49" s="81">
        <v>34.5</v>
      </c>
      <c r="J49" s="56">
        <v>23</v>
      </c>
      <c r="K49" s="57">
        <v>23</v>
      </c>
      <c r="L49" s="161">
        <v>23</v>
      </c>
      <c r="M49" s="150">
        <v>6.666666666666667</v>
      </c>
      <c r="N49" s="72">
        <v>10</v>
      </c>
      <c r="O49" s="36">
        <v>4</v>
      </c>
      <c r="P49" s="244">
        <v>5</v>
      </c>
      <c r="Q49" s="126" t="str">
        <f t="shared" si="4"/>
        <v>L</v>
      </c>
      <c r="R49" s="90" t="str">
        <f t="shared" si="0"/>
        <v>J</v>
      </c>
      <c r="S49" s="69" t="str">
        <f t="shared" si="5"/>
        <v>L</v>
      </c>
      <c r="T49" s="15" t="s">
        <v>137</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136</v>
      </c>
    </row>
    <row r="50" spans="1:35" ht="12" customHeight="1" x14ac:dyDescent="0.2">
      <c r="A50" s="548" t="s">
        <v>118</v>
      </c>
      <c r="B50" s="549"/>
      <c r="C50" s="217">
        <v>1</v>
      </c>
      <c r="D50" s="254">
        <v>1</v>
      </c>
      <c r="E50" s="14">
        <v>2</v>
      </c>
      <c r="F50" s="71">
        <v>2</v>
      </c>
      <c r="G50" s="16">
        <v>2</v>
      </c>
      <c r="H50" s="186">
        <v>1</v>
      </c>
      <c r="I50" s="81">
        <v>23</v>
      </c>
      <c r="J50" s="56">
        <v>23</v>
      </c>
      <c r="K50" s="57">
        <v>23</v>
      </c>
      <c r="L50" s="161">
        <v>11.5</v>
      </c>
      <c r="M50" s="150">
        <v>6</v>
      </c>
      <c r="N50" s="37">
        <v>6</v>
      </c>
      <c r="O50" s="36">
        <v>3</v>
      </c>
      <c r="P50" s="124">
        <v>4</v>
      </c>
      <c r="Q50" s="126" t="str">
        <f t="shared" si="4"/>
        <v>J</v>
      </c>
      <c r="R50" s="90" t="str">
        <f t="shared" si="0"/>
        <v>J</v>
      </c>
      <c r="S50" s="69" t="str">
        <f t="shared" si="5"/>
        <v>J</v>
      </c>
      <c r="T50" s="15" t="s">
        <v>137</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136</v>
      </c>
    </row>
    <row r="51" spans="1:35" ht="12" customHeight="1" x14ac:dyDescent="0.2">
      <c r="A51" s="519" t="s">
        <v>127</v>
      </c>
      <c r="B51" s="520"/>
      <c r="C51" s="217">
        <v>2</v>
      </c>
      <c r="D51" s="254">
        <v>1</v>
      </c>
      <c r="E51" s="14">
        <v>4</v>
      </c>
      <c r="F51" s="71">
        <v>3</v>
      </c>
      <c r="G51" s="16">
        <v>4</v>
      </c>
      <c r="H51" s="186">
        <v>5</v>
      </c>
      <c r="I51" s="81">
        <v>46</v>
      </c>
      <c r="J51" s="56">
        <v>34.5</v>
      </c>
      <c r="K51" s="57">
        <v>46</v>
      </c>
      <c r="L51" s="161">
        <v>57.5</v>
      </c>
      <c r="M51" s="150">
        <v>6</v>
      </c>
      <c r="N51" s="37">
        <v>8</v>
      </c>
      <c r="O51" s="36">
        <v>3</v>
      </c>
      <c r="P51" s="124">
        <v>3</v>
      </c>
      <c r="Q51" s="126" t="str">
        <f t="shared" si="4"/>
        <v>L</v>
      </c>
      <c r="R51" s="90" t="str">
        <f t="shared" si="0"/>
        <v>J</v>
      </c>
      <c r="S51" s="69" t="str">
        <f t="shared" si="5"/>
        <v>L</v>
      </c>
      <c r="T51" s="15" t="s">
        <v>136</v>
      </c>
      <c r="U51" s="14">
        <v>3</v>
      </c>
      <c r="V51" s="71">
        <v>3</v>
      </c>
      <c r="W51" s="16">
        <v>4</v>
      </c>
      <c r="X51" s="186">
        <v>3</v>
      </c>
      <c r="Y51" s="55">
        <v>34.5</v>
      </c>
      <c r="Z51" s="56">
        <v>34.5</v>
      </c>
      <c r="AA51" s="17">
        <v>46</v>
      </c>
      <c r="AB51" s="129">
        <v>34.5</v>
      </c>
      <c r="AC51" s="150">
        <v>8</v>
      </c>
      <c r="AD51" s="37">
        <v>8</v>
      </c>
      <c r="AE51" s="36">
        <v>3.4285714285714284</v>
      </c>
      <c r="AF51" s="151">
        <v>4</v>
      </c>
      <c r="AG51" s="165" t="str">
        <f t="shared" si="6"/>
        <v>J</v>
      </c>
      <c r="AH51" s="69" t="str">
        <f t="shared" si="7"/>
        <v>J</v>
      </c>
      <c r="AI51" s="15" t="s">
        <v>136</v>
      </c>
    </row>
    <row r="52" spans="1:35" ht="12" customHeight="1" x14ac:dyDescent="0.2">
      <c r="A52" s="546" t="s">
        <v>14</v>
      </c>
      <c r="B52" s="547"/>
      <c r="C52" s="217">
        <v>1</v>
      </c>
      <c r="D52" s="254">
        <v>0</v>
      </c>
      <c r="E52" s="14">
        <v>7</v>
      </c>
      <c r="F52" s="71">
        <v>6.65</v>
      </c>
      <c r="G52" s="16">
        <v>4</v>
      </c>
      <c r="H52" s="186">
        <v>4</v>
      </c>
      <c r="I52" s="81">
        <v>76.5</v>
      </c>
      <c r="J52" s="56">
        <v>76.5</v>
      </c>
      <c r="K52" s="57">
        <v>46</v>
      </c>
      <c r="L52" s="161">
        <v>46</v>
      </c>
      <c r="M52" s="150">
        <v>4.9624060150375939</v>
      </c>
      <c r="N52" s="72">
        <v>4.9624060150375939</v>
      </c>
      <c r="O52" s="36">
        <v>3.0985915492957745</v>
      </c>
      <c r="P52" s="244">
        <v>3.0985915492957745</v>
      </c>
      <c r="Q52" s="126" t="str">
        <f t="shared" si="4"/>
        <v>L</v>
      </c>
      <c r="R52" s="90" t="str">
        <f t="shared" si="0"/>
        <v>J</v>
      </c>
      <c r="S52" s="69" t="str">
        <f t="shared" si="5"/>
        <v>J</v>
      </c>
      <c r="T52" s="15" t="s">
        <v>136</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136</v>
      </c>
    </row>
    <row r="53" spans="1:35" ht="12" hidden="1" customHeight="1" thickBot="1" x14ac:dyDescent="0.25">
      <c r="A53" s="527" t="s">
        <v>122</v>
      </c>
      <c r="B53" s="52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07" t="s">
        <v>15</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9"/>
    </row>
    <row r="56" spans="1:35" ht="15.75" customHeight="1" thickBot="1" x14ac:dyDescent="0.25">
      <c r="A56" s="521" t="s">
        <v>0</v>
      </c>
      <c r="B56" s="522"/>
      <c r="C56" s="501" t="s">
        <v>60</v>
      </c>
      <c r="D56" s="502"/>
      <c r="E56" s="502"/>
      <c r="F56" s="502"/>
      <c r="G56" s="502"/>
      <c r="H56" s="502"/>
      <c r="I56" s="502"/>
      <c r="J56" s="502"/>
      <c r="K56" s="502"/>
      <c r="L56" s="502"/>
      <c r="M56" s="502"/>
      <c r="N56" s="502"/>
      <c r="O56" s="502"/>
      <c r="P56" s="502"/>
      <c r="Q56" s="502"/>
      <c r="R56" s="502"/>
      <c r="S56" s="502"/>
      <c r="T56" s="503"/>
      <c r="U56" s="504" t="s">
        <v>61</v>
      </c>
      <c r="V56" s="505"/>
      <c r="W56" s="505"/>
      <c r="X56" s="505"/>
      <c r="Y56" s="505"/>
      <c r="Z56" s="505"/>
      <c r="AA56" s="505"/>
      <c r="AB56" s="505"/>
      <c r="AC56" s="505"/>
      <c r="AD56" s="505"/>
      <c r="AE56" s="505"/>
      <c r="AF56" s="505"/>
      <c r="AG56" s="505"/>
      <c r="AH56" s="505"/>
      <c r="AI56" s="506"/>
    </row>
    <row r="57" spans="1:35" ht="69" customHeight="1" thickBot="1" x14ac:dyDescent="0.25">
      <c r="A57" s="523"/>
      <c r="B57" s="52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585" t="s">
        <v>16</v>
      </c>
      <c r="B58" s="586"/>
      <c r="C58" s="219"/>
      <c r="D58" s="227"/>
      <c r="E58" s="87">
        <v>3</v>
      </c>
      <c r="F58" s="88">
        <v>2</v>
      </c>
      <c r="G58" s="89">
        <v>2</v>
      </c>
      <c r="H58" s="132">
        <v>1</v>
      </c>
      <c r="I58" s="120">
        <v>34.5</v>
      </c>
      <c r="J58" s="53">
        <v>23</v>
      </c>
      <c r="K58" s="54">
        <v>23</v>
      </c>
      <c r="L58" s="290">
        <v>11.5</v>
      </c>
      <c r="M58" s="118">
        <v>4.666666666666667</v>
      </c>
      <c r="N58" s="39">
        <v>7</v>
      </c>
      <c r="O58" s="38">
        <v>2.8</v>
      </c>
      <c r="P58" s="123">
        <v>4.666666666666667</v>
      </c>
      <c r="Q58" s="251" t="s">
        <v>120</v>
      </c>
      <c r="R58" s="90" t="str">
        <f>IF(J58="","",IF(E58=0,"J",IF(J58&gt;=23,"J",IF(J58&lt;23,"L"))))</f>
        <v>J</v>
      </c>
      <c r="S58" s="90" t="str">
        <f>IF(J58="","",IF(J58&gt;=I58-8,"J",IF(J58&lt;I58-8,"L")))</f>
        <v>L</v>
      </c>
      <c r="T58" s="262" t="s">
        <v>136</v>
      </c>
      <c r="U58" s="87">
        <v>2</v>
      </c>
      <c r="V58" s="88">
        <v>2</v>
      </c>
      <c r="W58" s="89">
        <v>1</v>
      </c>
      <c r="X58" s="132">
        <v>1</v>
      </c>
      <c r="Y58" s="247">
        <v>23</v>
      </c>
      <c r="Z58" s="260">
        <v>23</v>
      </c>
      <c r="AA58" s="248">
        <v>11.5</v>
      </c>
      <c r="AB58" s="261">
        <v>11.5</v>
      </c>
      <c r="AC58" s="118">
        <v>7</v>
      </c>
      <c r="AD58" s="39">
        <v>7</v>
      </c>
      <c r="AE58" s="38">
        <v>4.666666666666667</v>
      </c>
      <c r="AF58" s="123">
        <v>4.666666666666667</v>
      </c>
      <c r="AG58" s="125" t="str">
        <f>IF(Z58="","",IF(U58=0,"J",IF(Z58&gt;=23,"J",IF(Z58&lt;23,"L"))))</f>
        <v>J</v>
      </c>
      <c r="AH58" s="90" t="str">
        <f>IF(Z58="","",IF(Z58&gt;=Y58-8,"J",IF(Z58&lt;Y58-8,"L")))</f>
        <v>J</v>
      </c>
      <c r="AI58" s="68" t="s">
        <v>136</v>
      </c>
    </row>
    <row r="59" spans="1:35" ht="12" customHeight="1" x14ac:dyDescent="0.2">
      <c r="A59" s="519" t="s">
        <v>17</v>
      </c>
      <c r="B59" s="520"/>
      <c r="C59" s="220">
        <v>1</v>
      </c>
      <c r="D59" s="228">
        <v>1</v>
      </c>
      <c r="E59" s="62">
        <v>4</v>
      </c>
      <c r="F59" s="63">
        <v>2</v>
      </c>
      <c r="G59" s="64">
        <v>3</v>
      </c>
      <c r="H59" s="133">
        <v>2</v>
      </c>
      <c r="I59" s="81">
        <v>46</v>
      </c>
      <c r="J59" s="56">
        <v>23</v>
      </c>
      <c r="K59" s="57">
        <v>34.5</v>
      </c>
      <c r="L59" s="121">
        <v>23</v>
      </c>
      <c r="M59" s="119">
        <v>7</v>
      </c>
      <c r="N59" s="37">
        <v>14</v>
      </c>
      <c r="O59" s="36">
        <v>4</v>
      </c>
      <c r="P59" s="124">
        <v>7</v>
      </c>
      <c r="Q59" s="126" t="str">
        <f t="shared" ref="Q59:Q66" si="8">IF(D59="","",IF(D59&gt;=C59,"J",IF(D59&lt;C59,"L")))</f>
        <v>J</v>
      </c>
      <c r="R59" s="90" t="str">
        <f t="shared" ref="R59:R66" si="9">IF(J59="","",IF(J59&gt;=23,"J",IF(J59&lt;23,"L")))</f>
        <v>J</v>
      </c>
      <c r="S59" s="69" t="str">
        <f t="shared" ref="S59:S65" si="10">IF(J59="","",IF(J59&gt;=I59-8,"J",IF(J59&lt;I59-8,"L")))</f>
        <v>L</v>
      </c>
      <c r="T59" s="15" t="s">
        <v>137</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136</v>
      </c>
    </row>
    <row r="60" spans="1:35" ht="12" customHeight="1" thickBot="1" x14ac:dyDescent="0.25">
      <c r="A60" s="519" t="s">
        <v>21</v>
      </c>
      <c r="B60" s="520"/>
      <c r="C60" s="220">
        <v>1</v>
      </c>
      <c r="D60" s="228">
        <v>1</v>
      </c>
      <c r="E60" s="62">
        <v>3</v>
      </c>
      <c r="F60" s="63">
        <v>3</v>
      </c>
      <c r="G60" s="64">
        <v>2</v>
      </c>
      <c r="H60" s="133">
        <v>2</v>
      </c>
      <c r="I60" s="81">
        <v>34.5</v>
      </c>
      <c r="J60" s="56">
        <v>34.5</v>
      </c>
      <c r="K60" s="57">
        <v>23</v>
      </c>
      <c r="L60" s="121">
        <v>23</v>
      </c>
      <c r="M60" s="119">
        <v>7.333333333333333</v>
      </c>
      <c r="N60" s="37">
        <v>7.333333333333333</v>
      </c>
      <c r="O60" s="36">
        <v>4.4000000000000004</v>
      </c>
      <c r="P60" s="124">
        <v>4.4000000000000004</v>
      </c>
      <c r="Q60" s="126" t="str">
        <f t="shared" si="8"/>
        <v>J</v>
      </c>
      <c r="R60" s="90" t="str">
        <f t="shared" si="9"/>
        <v>J</v>
      </c>
      <c r="S60" s="69" t="str">
        <f>IF(J60="","",IF(J60&gt;=I60-8,"J",IF(J60&lt;I60-8,"L")))</f>
        <v>J</v>
      </c>
      <c r="T60" s="15" t="s">
        <v>137</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136</v>
      </c>
    </row>
    <row r="61" spans="1:35" ht="12" customHeight="1" x14ac:dyDescent="0.2">
      <c r="A61" s="565" t="s">
        <v>52</v>
      </c>
      <c r="B61" s="566"/>
      <c r="C61" s="220">
        <v>1</v>
      </c>
      <c r="D61" s="228">
        <v>1</v>
      </c>
      <c r="E61" s="62">
        <v>4</v>
      </c>
      <c r="F61" s="63">
        <v>4</v>
      </c>
      <c r="G61" s="64">
        <v>4</v>
      </c>
      <c r="H61" s="157">
        <v>4</v>
      </c>
      <c r="I61" s="55">
        <v>46</v>
      </c>
      <c r="J61" s="56">
        <v>46</v>
      </c>
      <c r="K61" s="57">
        <v>46</v>
      </c>
      <c r="L61" s="161">
        <v>46</v>
      </c>
      <c r="M61" s="150">
        <v>8.25</v>
      </c>
      <c r="N61" s="37">
        <v>8.25</v>
      </c>
      <c r="O61" s="36">
        <v>4.125</v>
      </c>
      <c r="P61" s="151">
        <v>4.125</v>
      </c>
      <c r="Q61" s="249" t="str">
        <f>IF(D61="","",IF(D61&gt;=C61,"J",IF(D61&lt;C61,"L")))</f>
        <v>J</v>
      </c>
      <c r="R61" s="90" t="str">
        <f>IF(J61="","",IF(J61&gt;=23,"J",IF(J61&lt;23,"L")))</f>
        <v>J</v>
      </c>
      <c r="S61" s="69" t="str">
        <f>IF(J61="","",IF(J61&gt;=I61-8,"J",IF(J61&lt;I61-8,"L")))</f>
        <v>J</v>
      </c>
      <c r="T61" s="15" t="s">
        <v>136</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136</v>
      </c>
    </row>
    <row r="62" spans="1:35" ht="12" customHeight="1" x14ac:dyDescent="0.2">
      <c r="A62" s="519" t="s">
        <v>19</v>
      </c>
      <c r="B62" s="520"/>
      <c r="C62" s="220">
        <v>1</v>
      </c>
      <c r="D62" s="228">
        <v>0</v>
      </c>
      <c r="E62" s="62">
        <v>2</v>
      </c>
      <c r="F62" s="63">
        <v>1</v>
      </c>
      <c r="G62" s="64">
        <v>2</v>
      </c>
      <c r="H62" s="133">
        <v>1</v>
      </c>
      <c r="I62" s="81">
        <v>23</v>
      </c>
      <c r="J62" s="56">
        <v>11.5</v>
      </c>
      <c r="K62" s="57">
        <v>23</v>
      </c>
      <c r="L62" s="121">
        <v>11.5</v>
      </c>
      <c r="M62" s="119">
        <v>6.5</v>
      </c>
      <c r="N62" s="37">
        <v>13</v>
      </c>
      <c r="O62" s="36">
        <v>3.25</v>
      </c>
      <c r="P62" s="124">
        <v>6.5</v>
      </c>
      <c r="Q62" s="126" t="str">
        <f t="shared" si="8"/>
        <v>L</v>
      </c>
      <c r="R62" s="90" t="str">
        <f t="shared" si="9"/>
        <v>L</v>
      </c>
      <c r="S62" s="69" t="str">
        <f>IF(J62="","",IF(J62&gt;=I62-8,"J",IF(J62&lt;I62-8,"L")))</f>
        <v>L</v>
      </c>
      <c r="T62" s="15" t="s">
        <v>136</v>
      </c>
      <c r="U62" s="62">
        <v>2</v>
      </c>
      <c r="V62" s="63">
        <v>2</v>
      </c>
      <c r="W62" s="64">
        <v>1</v>
      </c>
      <c r="X62" s="133">
        <v>1</v>
      </c>
      <c r="Y62" s="81">
        <v>23</v>
      </c>
      <c r="Z62" s="56">
        <v>23</v>
      </c>
      <c r="AA62" s="17">
        <v>11.5</v>
      </c>
      <c r="AB62" s="129">
        <v>11.5</v>
      </c>
      <c r="AC62" s="119">
        <v>6.5</v>
      </c>
      <c r="AD62" s="37">
        <v>6.5</v>
      </c>
      <c r="AE62" s="36">
        <v>4.333333333333333</v>
      </c>
      <c r="AF62" s="124">
        <v>4.333333333333333</v>
      </c>
      <c r="AG62" s="126" t="str">
        <f>IF(Z62="","",IF(Z62&gt;=23,"J",IF(Z62&lt;23,"L")))</f>
        <v>J</v>
      </c>
      <c r="AH62" s="69" t="str">
        <f>IF(Z62="","",IF(Z62&gt;=Y62-8,"J",IF(Z62&lt;Y62-8,"L")))</f>
        <v>J</v>
      </c>
      <c r="AI62" s="15" t="s">
        <v>136</v>
      </c>
    </row>
    <row r="63" spans="1:35" ht="12" customHeight="1" x14ac:dyDescent="0.2">
      <c r="A63" s="519" t="s">
        <v>22</v>
      </c>
      <c r="B63" s="520"/>
      <c r="C63" s="220">
        <v>1</v>
      </c>
      <c r="D63" s="228">
        <v>1</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136</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136</v>
      </c>
    </row>
    <row r="64" spans="1:35" ht="12" customHeight="1" x14ac:dyDescent="0.2">
      <c r="A64" s="519" t="s">
        <v>18</v>
      </c>
      <c r="B64" s="520"/>
      <c r="C64" s="220">
        <v>1</v>
      </c>
      <c r="D64" s="228">
        <v>0</v>
      </c>
      <c r="E64" s="62">
        <v>6</v>
      </c>
      <c r="F64" s="63">
        <v>4</v>
      </c>
      <c r="G64" s="64">
        <v>4</v>
      </c>
      <c r="H64" s="133">
        <v>4</v>
      </c>
      <c r="I64" s="81">
        <v>69</v>
      </c>
      <c r="J64" s="56">
        <v>46</v>
      </c>
      <c r="K64" s="57">
        <v>46</v>
      </c>
      <c r="L64" s="121">
        <v>46</v>
      </c>
      <c r="M64" s="119">
        <v>6.166666666666667</v>
      </c>
      <c r="N64" s="37">
        <v>9.25</v>
      </c>
      <c r="O64" s="36">
        <v>3.7</v>
      </c>
      <c r="P64" s="124">
        <v>4.625</v>
      </c>
      <c r="Q64" s="126" t="str">
        <f t="shared" si="8"/>
        <v>L</v>
      </c>
      <c r="R64" s="90" t="str">
        <f t="shared" si="9"/>
        <v>J</v>
      </c>
      <c r="S64" s="69" t="str">
        <f t="shared" si="10"/>
        <v>L</v>
      </c>
      <c r="T64" s="15" t="s">
        <v>136</v>
      </c>
      <c r="U64" s="62">
        <v>5</v>
      </c>
      <c r="V64" s="63">
        <v>3</v>
      </c>
      <c r="W64" s="64">
        <v>3</v>
      </c>
      <c r="X64" s="133">
        <v>3</v>
      </c>
      <c r="Y64" s="81">
        <v>57.5</v>
      </c>
      <c r="Z64" s="56">
        <v>34.5</v>
      </c>
      <c r="AA64" s="17">
        <v>34.5</v>
      </c>
      <c r="AB64" s="129">
        <v>34.5</v>
      </c>
      <c r="AC64" s="119">
        <v>7.4</v>
      </c>
      <c r="AD64" s="37">
        <v>12.333333333333334</v>
      </c>
      <c r="AE64" s="36">
        <v>4.625</v>
      </c>
      <c r="AF64" s="124">
        <v>6.166666666666667</v>
      </c>
      <c r="AG64" s="126" t="str">
        <f t="shared" si="11"/>
        <v>J</v>
      </c>
      <c r="AH64" s="69" t="str">
        <f t="shared" si="12"/>
        <v>L</v>
      </c>
      <c r="AI64" s="15" t="s">
        <v>137</v>
      </c>
    </row>
    <row r="65" spans="1:35" ht="12" customHeight="1" x14ac:dyDescent="0.2">
      <c r="A65" s="519" t="s">
        <v>20</v>
      </c>
      <c r="B65" s="520"/>
      <c r="C65" s="220">
        <v>1</v>
      </c>
      <c r="D65" s="228">
        <v>0</v>
      </c>
      <c r="E65" s="62">
        <v>4</v>
      </c>
      <c r="F65" s="63">
        <v>3.65</v>
      </c>
      <c r="G65" s="64">
        <v>4</v>
      </c>
      <c r="H65" s="133">
        <v>3</v>
      </c>
      <c r="I65" s="81">
        <v>46</v>
      </c>
      <c r="J65" s="56">
        <v>42</v>
      </c>
      <c r="K65" s="57">
        <v>46</v>
      </c>
      <c r="L65" s="121">
        <v>34.5</v>
      </c>
      <c r="M65" s="119">
        <v>7.25</v>
      </c>
      <c r="N65" s="37">
        <v>7.9452054794520546</v>
      </c>
      <c r="O65" s="36">
        <v>3.625</v>
      </c>
      <c r="P65" s="124">
        <v>4.3609022556390977</v>
      </c>
      <c r="Q65" s="126" t="str">
        <f t="shared" si="8"/>
        <v>L</v>
      </c>
      <c r="R65" s="90" t="str">
        <f t="shared" si="9"/>
        <v>J</v>
      </c>
      <c r="S65" s="69" t="str">
        <f t="shared" si="10"/>
        <v>J</v>
      </c>
      <c r="T65" s="15" t="s">
        <v>137</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136</v>
      </c>
    </row>
    <row r="66" spans="1:35" ht="12" customHeight="1" x14ac:dyDescent="0.2">
      <c r="A66" s="583" t="s">
        <v>68</v>
      </c>
      <c r="B66" s="584"/>
      <c r="C66" s="221">
        <v>1</v>
      </c>
      <c r="D66" s="229">
        <v>1</v>
      </c>
      <c r="E66" s="191">
        <v>13</v>
      </c>
      <c r="F66" s="192">
        <v>13</v>
      </c>
      <c r="G66" s="193">
        <v>2</v>
      </c>
      <c r="H66" s="194">
        <v>2</v>
      </c>
      <c r="I66" s="195">
        <v>149.5</v>
      </c>
      <c r="J66" s="196">
        <v>149.5</v>
      </c>
      <c r="K66" s="197">
        <v>23</v>
      </c>
      <c r="L66" s="198">
        <v>23</v>
      </c>
      <c r="M66" s="199" t="s">
        <v>120</v>
      </c>
      <c r="N66" s="200" t="s">
        <v>120</v>
      </c>
      <c r="O66" s="200" t="s">
        <v>120</v>
      </c>
      <c r="P66" s="201" t="s">
        <v>120</v>
      </c>
      <c r="Q66" s="126" t="str">
        <f t="shared" si="8"/>
        <v>J</v>
      </c>
      <c r="R66" s="90" t="str">
        <f t="shared" si="9"/>
        <v>J</v>
      </c>
      <c r="S66" s="206" t="str">
        <f>IF(J66="","",IF(J66&gt;=I66-8,"J",IF(J66&lt;I66-8,"L")))</f>
        <v>J</v>
      </c>
      <c r="T66" s="202" t="s">
        <v>136</v>
      </c>
      <c r="U66" s="191">
        <v>11</v>
      </c>
      <c r="V66" s="192">
        <v>11</v>
      </c>
      <c r="W66" s="193">
        <v>1</v>
      </c>
      <c r="X66" s="194">
        <v>1</v>
      </c>
      <c r="Y66" s="195">
        <v>126.5</v>
      </c>
      <c r="Z66" s="196">
        <v>126.5</v>
      </c>
      <c r="AA66" s="203">
        <v>11.5</v>
      </c>
      <c r="AB66" s="204">
        <v>11.5</v>
      </c>
      <c r="AC66" s="199" t="s">
        <v>120</v>
      </c>
      <c r="AD66" s="200" t="s">
        <v>120</v>
      </c>
      <c r="AE66" s="200" t="s">
        <v>120</v>
      </c>
      <c r="AF66" s="201" t="s">
        <v>120</v>
      </c>
      <c r="AG66" s="205" t="str">
        <f>IF(Z66="","",IF(Z66&gt;=23,"J",IF(Z66&lt;23,"L")))</f>
        <v>J</v>
      </c>
      <c r="AH66" s="206" t="str">
        <f>IF(Z66="","",IF(Z66&gt;=Y66-8,"J",IF(Z66&lt;Y66-8,"L")))</f>
        <v>J</v>
      </c>
      <c r="AI66" s="202" t="s">
        <v>136</v>
      </c>
    </row>
    <row r="67" spans="1:35" ht="12" customHeight="1" thickBot="1" x14ac:dyDescent="0.25">
      <c r="A67" s="550" t="s">
        <v>97</v>
      </c>
      <c r="B67" s="5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587" t="s">
        <v>98</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9"/>
    </row>
    <row r="70" spans="1:35" ht="15.75" customHeight="1" thickBot="1" x14ac:dyDescent="0.25">
      <c r="A70" s="609" t="s">
        <v>0</v>
      </c>
      <c r="B70" s="610"/>
      <c r="C70" s="590" t="s">
        <v>60</v>
      </c>
      <c r="D70" s="591"/>
      <c r="E70" s="591"/>
      <c r="F70" s="591"/>
      <c r="G70" s="591"/>
      <c r="H70" s="591"/>
      <c r="I70" s="591"/>
      <c r="J70" s="591"/>
      <c r="K70" s="591"/>
      <c r="L70" s="591"/>
      <c r="M70" s="591"/>
      <c r="N70" s="591"/>
      <c r="O70" s="591"/>
      <c r="P70" s="591"/>
      <c r="Q70" s="591"/>
      <c r="R70" s="591"/>
      <c r="S70" s="591"/>
      <c r="T70" s="592"/>
      <c r="U70" s="464" t="s">
        <v>61</v>
      </c>
      <c r="V70" s="465"/>
      <c r="W70" s="465"/>
      <c r="X70" s="465"/>
      <c r="Y70" s="465"/>
      <c r="Z70" s="465"/>
      <c r="AA70" s="465"/>
      <c r="AB70" s="465"/>
      <c r="AC70" s="465"/>
      <c r="AD70" s="465"/>
      <c r="AE70" s="465"/>
      <c r="AF70" s="465"/>
      <c r="AG70" s="465"/>
      <c r="AH70" s="465"/>
      <c r="AI70" s="466"/>
    </row>
    <row r="71" spans="1:35" ht="69" customHeight="1" thickBot="1" x14ac:dyDescent="0.25">
      <c r="A71" s="611"/>
      <c r="B71" s="612"/>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613" t="s">
        <v>24</v>
      </c>
      <c r="B72" s="614"/>
      <c r="C72" s="219">
        <v>1</v>
      </c>
      <c r="D72" s="227">
        <v>1</v>
      </c>
      <c r="E72" s="87">
        <v>4</v>
      </c>
      <c r="F72" s="88">
        <v>3</v>
      </c>
      <c r="G72" s="89">
        <v>1</v>
      </c>
      <c r="H72" s="156">
        <v>1</v>
      </c>
      <c r="I72" s="52">
        <v>46</v>
      </c>
      <c r="J72" s="53">
        <v>34.5</v>
      </c>
      <c r="K72" s="54">
        <v>11.5</v>
      </c>
      <c r="L72" s="160">
        <v>11.5</v>
      </c>
      <c r="M72" s="146">
        <v>5</v>
      </c>
      <c r="N72" s="39">
        <v>6.666666666666667</v>
      </c>
      <c r="O72" s="38">
        <v>4</v>
      </c>
      <c r="P72" s="147">
        <v>5</v>
      </c>
      <c r="Q72" s="205" t="str">
        <f>IF(D72="","",IF(D72&gt;=C72,"J",IF(D72&lt;C72,"L")))</f>
        <v>J</v>
      </c>
      <c r="R72" s="90" t="str">
        <f>IF(J72="","",IF(J72&gt;=23,"J",IF(J72&lt;23,"L")))</f>
        <v>J</v>
      </c>
      <c r="S72" s="90" t="str">
        <f>IF(J72="","",IF(J72&gt;=I72-8,"J",IF(J72&lt;I72-8,"L")))</f>
        <v>L</v>
      </c>
      <c r="T72" s="68" t="s">
        <v>136</v>
      </c>
      <c r="U72" s="87">
        <v>3</v>
      </c>
      <c r="V72" s="88">
        <v>3</v>
      </c>
      <c r="W72" s="89">
        <v>1</v>
      </c>
      <c r="X72" s="156">
        <v>0</v>
      </c>
      <c r="Y72" s="52">
        <v>34.5</v>
      </c>
      <c r="Z72" s="53">
        <v>34.5</v>
      </c>
      <c r="AA72" s="60">
        <v>11.5</v>
      </c>
      <c r="AB72" s="143">
        <v>0</v>
      </c>
      <c r="AC72" s="146">
        <v>6.666666666666667</v>
      </c>
      <c r="AD72" s="39">
        <v>6.666666666666667</v>
      </c>
      <c r="AE72" s="38">
        <v>7.666666666666667</v>
      </c>
      <c r="AF72" s="147">
        <v>6.666666666666667</v>
      </c>
      <c r="AG72" s="164" t="str">
        <f>IF(Z72="","",IF(Z72&gt;=23,"J",IF(Z72&lt;23,"L")))</f>
        <v>J</v>
      </c>
      <c r="AH72" s="90" t="str">
        <f>IF(Z72="","",IF(Z72&gt;=Y72-8,"J",IF(Z72&lt;Y72-8,"L")))</f>
        <v>J</v>
      </c>
      <c r="AI72" s="68" t="s">
        <v>136</v>
      </c>
    </row>
    <row r="73" spans="1:35" ht="12" customHeight="1" x14ac:dyDescent="0.2">
      <c r="A73" s="565" t="s">
        <v>25</v>
      </c>
      <c r="B73" s="566"/>
      <c r="C73" s="220">
        <v>0</v>
      </c>
      <c r="D73" s="228">
        <v>0</v>
      </c>
      <c r="E73" s="62">
        <v>3</v>
      </c>
      <c r="F73" s="63">
        <v>3</v>
      </c>
      <c r="G73" s="64">
        <v>1</v>
      </c>
      <c r="H73" s="157">
        <v>1</v>
      </c>
      <c r="I73" s="55">
        <v>34.5</v>
      </c>
      <c r="J73" s="56">
        <v>34.5</v>
      </c>
      <c r="K73" s="57">
        <v>11.5</v>
      </c>
      <c r="L73" s="161">
        <v>11.5</v>
      </c>
      <c r="M73" s="148" t="s">
        <v>120</v>
      </c>
      <c r="N73" s="40" t="s">
        <v>120</v>
      </c>
      <c r="O73" s="40" t="s">
        <v>120</v>
      </c>
      <c r="P73" s="149" t="s">
        <v>120</v>
      </c>
      <c r="Q73" s="205" t="str">
        <f>IF(D73="","",IF(D73&gt;=C73,"J",IF(D73&lt;C73,"L")))</f>
        <v>J</v>
      </c>
      <c r="R73" s="90" t="str">
        <f>IF(J73="","",IF(E73=0,"J",IF(J73&gt;=23,"J",IF(J73&lt;23,"L"))))</f>
        <v>J</v>
      </c>
      <c r="S73" s="69" t="str">
        <f>IF(J73="","",IF(J73&gt;=I73-8,"J",IF(J73&lt;I73-8,"L")))</f>
        <v>J</v>
      </c>
      <c r="T73" s="15" t="s">
        <v>136</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139</v>
      </c>
    </row>
    <row r="74" spans="1:35" ht="12" customHeight="1" x14ac:dyDescent="0.2">
      <c r="A74" s="565" t="s">
        <v>45</v>
      </c>
      <c r="B74" s="566"/>
      <c r="C74" s="220"/>
      <c r="D74" s="228"/>
      <c r="E74" s="62">
        <v>6</v>
      </c>
      <c r="F74" s="63">
        <v>5</v>
      </c>
      <c r="G74" s="64">
        <v>0</v>
      </c>
      <c r="H74" s="157">
        <v>1</v>
      </c>
      <c r="I74" s="55">
        <v>69</v>
      </c>
      <c r="J74" s="56">
        <v>57.5</v>
      </c>
      <c r="K74" s="57">
        <v>0</v>
      </c>
      <c r="L74" s="161">
        <v>11.5</v>
      </c>
      <c r="M74" s="148" t="s">
        <v>120</v>
      </c>
      <c r="N74" s="40" t="s">
        <v>120</v>
      </c>
      <c r="O74" s="40" t="s">
        <v>120</v>
      </c>
      <c r="P74" s="149" t="s">
        <v>120</v>
      </c>
      <c r="Q74" s="166" t="s">
        <v>120</v>
      </c>
      <c r="R74" s="90" t="str">
        <f>IF(J74="","",IF(J74&gt;=23,"J",IF(J74&lt;23,"L")))</f>
        <v>J</v>
      </c>
      <c r="S74" s="69" t="str">
        <f>IF(J74="","",IF(J74&gt;=I74-8,"J",IF(J74&lt;I74-8,"L")))</f>
        <v>L</v>
      </c>
      <c r="T74" s="15" t="s">
        <v>136</v>
      </c>
      <c r="U74" s="62">
        <v>5</v>
      </c>
      <c r="V74" s="63">
        <v>4</v>
      </c>
      <c r="W74" s="64">
        <v>0</v>
      </c>
      <c r="X74" s="157">
        <v>1</v>
      </c>
      <c r="Y74" s="55">
        <v>57.5</v>
      </c>
      <c r="Z74" s="56">
        <v>46</v>
      </c>
      <c r="AA74" s="17">
        <v>0</v>
      </c>
      <c r="AB74" s="144">
        <v>11.5</v>
      </c>
      <c r="AC74" s="148" t="s">
        <v>120</v>
      </c>
      <c r="AD74" s="40" t="s">
        <v>120</v>
      </c>
      <c r="AE74" s="40" t="s">
        <v>120</v>
      </c>
      <c r="AF74" s="149" t="s">
        <v>120</v>
      </c>
      <c r="AG74" s="165" t="str">
        <f>IF(Z74="","",IF(Z74&gt;=23,"J",IF(Z74&lt;23,"L")))</f>
        <v>J</v>
      </c>
      <c r="AH74" s="69" t="str">
        <f>IF(Z74="","",IF(Z74&gt;=Y74-8,"J",IF(Z74&lt;Y74-8,"L")))</f>
        <v>L</v>
      </c>
      <c r="AI74" s="15" t="s">
        <v>137</v>
      </c>
    </row>
    <row r="75" spans="1:35" ht="12" customHeight="1" x14ac:dyDescent="0.2">
      <c r="A75" s="565" t="s">
        <v>26</v>
      </c>
      <c r="B75" s="566"/>
      <c r="C75" s="220"/>
      <c r="D75" s="228"/>
      <c r="E75" s="62">
        <v>7</v>
      </c>
      <c r="F75" s="63">
        <v>5</v>
      </c>
      <c r="G75" s="64">
        <v>2</v>
      </c>
      <c r="H75" s="157">
        <v>1</v>
      </c>
      <c r="I75" s="55">
        <v>80.5</v>
      </c>
      <c r="J75" s="56">
        <v>57.5</v>
      </c>
      <c r="K75" s="57">
        <v>23</v>
      </c>
      <c r="L75" s="161">
        <v>11.5</v>
      </c>
      <c r="M75" s="148" t="s">
        <v>120</v>
      </c>
      <c r="N75" s="40" t="s">
        <v>120</v>
      </c>
      <c r="O75" s="40" t="s">
        <v>120</v>
      </c>
      <c r="P75" s="149" t="s">
        <v>120</v>
      </c>
      <c r="Q75" s="166" t="s">
        <v>120</v>
      </c>
      <c r="R75" s="90" t="str">
        <f>IF(J75="","",IF(J75&gt;=23,"J",IF(J75&lt;23,"L")))</f>
        <v>J</v>
      </c>
      <c r="S75" s="69" t="str">
        <f>IF(J75="","",IF(J75&gt;=I75-8,"J",IF(J75&lt;I75-8,"L")))</f>
        <v>L</v>
      </c>
      <c r="T75" s="15" t="s">
        <v>136</v>
      </c>
      <c r="U75" s="62">
        <v>6</v>
      </c>
      <c r="V75" s="63">
        <v>5</v>
      </c>
      <c r="W75" s="64">
        <v>1</v>
      </c>
      <c r="X75" s="157">
        <v>2</v>
      </c>
      <c r="Y75" s="55">
        <v>69</v>
      </c>
      <c r="Z75" s="56">
        <v>57.5</v>
      </c>
      <c r="AA75" s="17">
        <v>11.5</v>
      </c>
      <c r="AB75" s="144">
        <v>23</v>
      </c>
      <c r="AC75" s="148" t="s">
        <v>120</v>
      </c>
      <c r="AD75" s="40" t="s">
        <v>120</v>
      </c>
      <c r="AE75" s="40" t="s">
        <v>120</v>
      </c>
      <c r="AF75" s="149" t="s">
        <v>120</v>
      </c>
      <c r="AG75" s="165" t="str">
        <f>IF(Z75="","",IF(Z75&gt;=23,"J",IF(Z75&lt;23,"L")))</f>
        <v>J</v>
      </c>
      <c r="AH75" s="69" t="str">
        <f>IF(Z75="","",IF(Z75&gt;=Y75-8,"J",IF(Z75&lt;Y75-8,"L")))</f>
        <v>L</v>
      </c>
      <c r="AI75" s="15" t="s">
        <v>136</v>
      </c>
    </row>
    <row r="76" spans="1:35" ht="12" customHeight="1" x14ac:dyDescent="0.2">
      <c r="A76" s="565" t="s">
        <v>27</v>
      </c>
      <c r="B76" s="566"/>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136</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136</v>
      </c>
    </row>
    <row r="77" spans="1:35" ht="12" customHeight="1" x14ac:dyDescent="0.2">
      <c r="A77" s="565" t="s">
        <v>53</v>
      </c>
      <c r="B77" s="566"/>
      <c r="C77" s="220"/>
      <c r="D77" s="228"/>
      <c r="E77" s="62">
        <v>9</v>
      </c>
      <c r="F77" s="63">
        <v>8.65</v>
      </c>
      <c r="G77" s="64">
        <v>2</v>
      </c>
      <c r="H77" s="157">
        <v>2</v>
      </c>
      <c r="I77" s="153">
        <v>99.5</v>
      </c>
      <c r="J77" s="19">
        <v>99.5</v>
      </c>
      <c r="K77" s="17">
        <v>23</v>
      </c>
      <c r="L77" s="145">
        <v>23</v>
      </c>
      <c r="M77" s="148" t="s">
        <v>120</v>
      </c>
      <c r="N77" s="40" t="s">
        <v>120</v>
      </c>
      <c r="O77" s="40" t="s">
        <v>120</v>
      </c>
      <c r="P77" s="149" t="s">
        <v>120</v>
      </c>
      <c r="Q77" s="183" t="s">
        <v>120</v>
      </c>
      <c r="R77" s="166" t="s">
        <v>120</v>
      </c>
      <c r="S77" s="75" t="s">
        <v>120</v>
      </c>
      <c r="T77" s="15" t="s">
        <v>136</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136</v>
      </c>
    </row>
    <row r="78" spans="1:35" ht="12" customHeight="1" x14ac:dyDescent="0.2">
      <c r="A78" s="565" t="s">
        <v>54</v>
      </c>
      <c r="B78" s="566"/>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136</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136</v>
      </c>
    </row>
    <row r="79" spans="1:35" ht="12" customHeight="1" x14ac:dyDescent="0.2">
      <c r="A79" s="565" t="s">
        <v>55</v>
      </c>
      <c r="B79" s="566"/>
      <c r="C79" s="220"/>
      <c r="D79" s="228"/>
      <c r="E79" s="62">
        <v>2</v>
      </c>
      <c r="F79" s="63">
        <v>2</v>
      </c>
      <c r="G79" s="64">
        <v>1</v>
      </c>
      <c r="H79" s="157">
        <v>0</v>
      </c>
      <c r="I79" s="153">
        <v>23</v>
      </c>
      <c r="J79" s="19">
        <v>23</v>
      </c>
      <c r="K79" s="17">
        <v>11.5</v>
      </c>
      <c r="L79" s="145">
        <v>0</v>
      </c>
      <c r="M79" s="148" t="s">
        <v>120</v>
      </c>
      <c r="N79" s="40" t="s">
        <v>120</v>
      </c>
      <c r="O79" s="40" t="s">
        <v>120</v>
      </c>
      <c r="P79" s="149" t="s">
        <v>120</v>
      </c>
      <c r="Q79" s="183" t="s">
        <v>120</v>
      </c>
      <c r="R79" s="166" t="s">
        <v>120</v>
      </c>
      <c r="S79" s="75" t="s">
        <v>120</v>
      </c>
      <c r="T79" s="15" t="s">
        <v>136</v>
      </c>
      <c r="U79" s="62">
        <v>2</v>
      </c>
      <c r="V79" s="63">
        <v>2</v>
      </c>
      <c r="W79" s="64">
        <v>1</v>
      </c>
      <c r="X79" s="157">
        <v>0</v>
      </c>
      <c r="Y79" s="55">
        <v>23</v>
      </c>
      <c r="Z79" s="18">
        <v>23</v>
      </c>
      <c r="AA79" s="17">
        <v>11.5</v>
      </c>
      <c r="AB79" s="145">
        <v>0</v>
      </c>
      <c r="AC79" s="148" t="s">
        <v>120</v>
      </c>
      <c r="AD79" s="40" t="s">
        <v>120</v>
      </c>
      <c r="AE79" s="40" t="s">
        <v>120</v>
      </c>
      <c r="AF79" s="149" t="s">
        <v>120</v>
      </c>
      <c r="AG79" s="166" t="s">
        <v>120</v>
      </c>
      <c r="AH79" s="75" t="s">
        <v>120</v>
      </c>
      <c r="AI79" s="15" t="s">
        <v>136</v>
      </c>
    </row>
    <row r="80" spans="1:35" ht="12" customHeight="1" x14ac:dyDescent="0.2">
      <c r="A80" s="565" t="s">
        <v>130</v>
      </c>
      <c r="B80" s="566"/>
      <c r="C80" s="220"/>
      <c r="D80" s="228"/>
      <c r="E80" s="62">
        <v>5</v>
      </c>
      <c r="F80" s="63">
        <v>5.3</v>
      </c>
      <c r="G80" s="64">
        <v>2</v>
      </c>
      <c r="H80" s="157">
        <v>2</v>
      </c>
      <c r="I80" s="153">
        <v>57.5</v>
      </c>
      <c r="J80" s="19">
        <v>61</v>
      </c>
      <c r="K80" s="17">
        <v>23</v>
      </c>
      <c r="L80" s="145">
        <v>23</v>
      </c>
      <c r="M80" s="148" t="s">
        <v>120</v>
      </c>
      <c r="N80" s="40" t="s">
        <v>120</v>
      </c>
      <c r="O80" s="40" t="s">
        <v>120</v>
      </c>
      <c r="P80" s="149" t="s">
        <v>120</v>
      </c>
      <c r="Q80" s="183" t="s">
        <v>120</v>
      </c>
      <c r="R80" s="166" t="s">
        <v>120</v>
      </c>
      <c r="S80" s="75" t="s">
        <v>120</v>
      </c>
      <c r="T80" s="15" t="s">
        <v>136</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136</v>
      </c>
    </row>
    <row r="81" spans="1:35" ht="12" hidden="1" customHeight="1" x14ac:dyDescent="0.2">
      <c r="A81" s="565" t="s">
        <v>56</v>
      </c>
      <c r="B81" s="566"/>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595" t="s">
        <v>92</v>
      </c>
      <c r="B82" s="596"/>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595" t="s">
        <v>94</v>
      </c>
      <c r="B83" s="596"/>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593" t="s">
        <v>93</v>
      </c>
      <c r="B84" s="594"/>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395" t="s">
        <v>37</v>
      </c>
      <c r="B86" s="396"/>
      <c r="C86" s="396"/>
      <c r="D86" s="396"/>
      <c r="E86" s="396"/>
      <c r="F86" s="396"/>
      <c r="G86" s="396"/>
      <c r="H86" s="396"/>
      <c r="I86" s="396"/>
      <c r="J86" s="396"/>
      <c r="K86" s="396"/>
      <c r="L86" s="396"/>
      <c r="M86" s="396"/>
      <c r="N86" s="396"/>
      <c r="O86" s="396"/>
      <c r="P86" s="396"/>
      <c r="Q86" s="396"/>
      <c r="R86" s="396"/>
      <c r="S86" s="396"/>
      <c r="T86" s="396"/>
      <c r="U86" s="396"/>
      <c r="V86" s="396"/>
      <c r="W86" s="396"/>
      <c r="X86" s="397"/>
      <c r="Y86" s="51"/>
      <c r="Z86" s="12"/>
      <c r="AA86" s="12"/>
      <c r="AB86" s="12"/>
      <c r="AC86" s="12"/>
      <c r="AD86" s="12"/>
      <c r="AE86" s="12"/>
      <c r="AF86" s="12"/>
      <c r="AG86" s="12"/>
      <c r="AH86" s="12"/>
      <c r="AI86" s="12"/>
    </row>
    <row r="87" spans="1:35" ht="15.75" hidden="1" customHeight="1" thickBot="1" x14ac:dyDescent="0.25">
      <c r="A87" s="597" t="s">
        <v>0</v>
      </c>
      <c r="B87" s="598"/>
      <c r="C87" s="440" t="s">
        <v>60</v>
      </c>
      <c r="D87" s="441"/>
      <c r="E87" s="441"/>
      <c r="F87" s="441"/>
      <c r="G87" s="441"/>
      <c r="H87" s="441"/>
      <c r="I87" s="441"/>
      <c r="J87" s="441"/>
      <c r="K87" s="441"/>
      <c r="L87" s="441"/>
      <c r="M87" s="441"/>
      <c r="N87" s="441"/>
      <c r="O87" s="441"/>
      <c r="P87" s="441"/>
      <c r="Q87" s="441"/>
      <c r="R87" s="441"/>
      <c r="S87" s="441"/>
      <c r="T87" s="441"/>
      <c r="U87" s="441"/>
      <c r="V87" s="441"/>
      <c r="W87" s="442" t="s">
        <v>61</v>
      </c>
      <c r="X87" s="443"/>
      <c r="Y87" s="231"/>
      <c r="Z87" s="12"/>
      <c r="AA87" s="12"/>
      <c r="AB87" s="12"/>
      <c r="AC87" s="12"/>
      <c r="AD87" s="12"/>
      <c r="AE87" s="12"/>
      <c r="AF87" s="12"/>
      <c r="AG87" s="12"/>
      <c r="AH87" s="12"/>
      <c r="AI87" s="12"/>
    </row>
    <row r="88" spans="1:35" ht="15" hidden="1" customHeight="1" x14ac:dyDescent="0.2">
      <c r="A88" s="599"/>
      <c r="B88" s="600"/>
      <c r="C88" s="580" t="s">
        <v>88</v>
      </c>
      <c r="D88" s="428"/>
      <c r="E88" s="428"/>
      <c r="F88" s="581"/>
      <c r="G88" s="581"/>
      <c r="H88" s="581"/>
      <c r="I88" s="581"/>
      <c r="J88" s="581"/>
      <c r="K88" s="581"/>
      <c r="L88" s="581"/>
      <c r="M88" s="426" t="s">
        <v>89</v>
      </c>
      <c r="N88" s="427"/>
      <c r="O88" s="427"/>
      <c r="P88" s="427"/>
      <c r="Q88" s="427"/>
      <c r="R88" s="427"/>
      <c r="S88" s="427"/>
      <c r="T88" s="428"/>
      <c r="U88" s="436" t="s">
        <v>90</v>
      </c>
      <c r="V88" s="437"/>
      <c r="W88" s="444" t="s">
        <v>66</v>
      </c>
      <c r="X88" s="414"/>
      <c r="Y88" s="232"/>
      <c r="Z88" s="12"/>
      <c r="AA88" s="12"/>
      <c r="AB88" s="12"/>
      <c r="AC88" s="12"/>
      <c r="AD88" s="12"/>
      <c r="AE88" s="12"/>
      <c r="AF88" s="12"/>
      <c r="AG88" s="12"/>
      <c r="AH88" s="12"/>
      <c r="AI88" s="12"/>
    </row>
    <row r="89" spans="1:35" ht="45.75" hidden="1" customHeight="1" thickBot="1" x14ac:dyDescent="0.25">
      <c r="A89" s="601"/>
      <c r="B89" s="602"/>
      <c r="C89" s="473" t="s">
        <v>85</v>
      </c>
      <c r="D89" s="450"/>
      <c r="E89" s="450"/>
      <c r="F89" s="474"/>
      <c r="G89" s="474" t="s">
        <v>86</v>
      </c>
      <c r="H89" s="474"/>
      <c r="I89" s="474" t="s">
        <v>113</v>
      </c>
      <c r="J89" s="474"/>
      <c r="K89" s="474" t="s">
        <v>114</v>
      </c>
      <c r="L89" s="474"/>
      <c r="M89" s="474" t="s">
        <v>85</v>
      </c>
      <c r="N89" s="474"/>
      <c r="O89" s="474" t="s">
        <v>86</v>
      </c>
      <c r="P89" s="474"/>
      <c r="Q89" s="471" t="s">
        <v>113</v>
      </c>
      <c r="R89" s="471"/>
      <c r="S89" s="398" t="s">
        <v>114</v>
      </c>
      <c r="T89" s="406"/>
      <c r="U89" s="438"/>
      <c r="V89" s="439"/>
      <c r="W89" s="445"/>
      <c r="X89" s="416"/>
      <c r="Y89" s="232"/>
      <c r="Z89" s="12"/>
      <c r="AA89" s="12"/>
      <c r="AB89" s="12"/>
      <c r="AC89" s="12"/>
      <c r="AD89" s="12"/>
      <c r="AE89" s="12"/>
      <c r="AF89" s="12"/>
      <c r="AG89" s="12"/>
      <c r="AH89" s="12"/>
      <c r="AI89" s="12"/>
    </row>
    <row r="90" spans="1:35" ht="12" hidden="1" customHeight="1" x14ac:dyDescent="0.2">
      <c r="A90" s="607" t="s">
        <v>38</v>
      </c>
      <c r="B90" s="608"/>
      <c r="C90" s="475">
        <v>0</v>
      </c>
      <c r="D90" s="476"/>
      <c r="E90" s="476"/>
      <c r="F90" s="472"/>
      <c r="G90" s="477">
        <v>0</v>
      </c>
      <c r="H90" s="477"/>
      <c r="I90" s="472">
        <v>0</v>
      </c>
      <c r="J90" s="472"/>
      <c r="K90" s="538">
        <v>0</v>
      </c>
      <c r="L90" s="538"/>
      <c r="M90" s="472">
        <v>0</v>
      </c>
      <c r="N90" s="472"/>
      <c r="O90" s="477">
        <v>0</v>
      </c>
      <c r="P90" s="477"/>
      <c r="Q90" s="472">
        <v>0</v>
      </c>
      <c r="R90" s="472"/>
      <c r="S90" s="411">
        <v>0</v>
      </c>
      <c r="T90" s="412"/>
      <c r="U90" s="455">
        <v>0</v>
      </c>
      <c r="V90" s="463"/>
      <c r="W90" s="446" t="s">
        <v>132</v>
      </c>
      <c r="X90" s="418"/>
      <c r="Y90" s="233"/>
      <c r="Z90" s="12"/>
      <c r="AA90" s="12"/>
      <c r="AB90" s="12"/>
      <c r="AC90" s="12"/>
      <c r="AD90" s="12"/>
      <c r="AE90" s="12"/>
      <c r="AF90" s="12"/>
      <c r="AG90" s="12"/>
      <c r="AH90" s="12"/>
      <c r="AI90" s="12"/>
    </row>
    <row r="91" spans="1:35" ht="12" hidden="1" customHeight="1" x14ac:dyDescent="0.2">
      <c r="A91" s="605" t="s">
        <v>15</v>
      </c>
      <c r="B91" s="606"/>
      <c r="C91" s="429">
        <v>0</v>
      </c>
      <c r="D91" s="430"/>
      <c r="E91" s="430"/>
      <c r="F91" s="431"/>
      <c r="G91" s="435">
        <v>0</v>
      </c>
      <c r="H91" s="435"/>
      <c r="I91" s="431">
        <v>0</v>
      </c>
      <c r="J91" s="431"/>
      <c r="K91" s="435">
        <v>0</v>
      </c>
      <c r="L91" s="435"/>
      <c r="M91" s="431">
        <v>0</v>
      </c>
      <c r="N91" s="431"/>
      <c r="O91" s="435">
        <v>0</v>
      </c>
      <c r="P91" s="435"/>
      <c r="Q91" s="431">
        <v>0</v>
      </c>
      <c r="R91" s="431"/>
      <c r="S91" s="409">
        <v>0</v>
      </c>
      <c r="T91" s="410"/>
      <c r="U91" s="453">
        <v>0</v>
      </c>
      <c r="V91" s="458"/>
      <c r="W91" s="447"/>
      <c r="X91" s="420"/>
      <c r="Y91" s="233"/>
      <c r="Z91" s="12"/>
      <c r="AA91" s="12"/>
      <c r="AB91" s="12"/>
      <c r="AC91" s="12"/>
      <c r="AD91" s="12"/>
      <c r="AE91" s="12"/>
      <c r="AF91" s="12"/>
      <c r="AG91" s="12"/>
      <c r="AH91" s="12"/>
      <c r="AI91" s="12"/>
    </row>
    <row r="92" spans="1:35" ht="12" hidden="1" customHeight="1" x14ac:dyDescent="0.2">
      <c r="A92" s="605" t="s">
        <v>39</v>
      </c>
      <c r="B92" s="606"/>
      <c r="C92" s="429">
        <v>0</v>
      </c>
      <c r="D92" s="430"/>
      <c r="E92" s="430"/>
      <c r="F92" s="431"/>
      <c r="G92" s="461">
        <v>0</v>
      </c>
      <c r="H92" s="461"/>
      <c r="I92" s="431">
        <v>0</v>
      </c>
      <c r="J92" s="431"/>
      <c r="K92" s="435">
        <v>0</v>
      </c>
      <c r="L92" s="435"/>
      <c r="M92" s="431">
        <v>0</v>
      </c>
      <c r="N92" s="431"/>
      <c r="O92" s="461">
        <v>0</v>
      </c>
      <c r="P92" s="461"/>
      <c r="Q92" s="431">
        <v>0</v>
      </c>
      <c r="R92" s="431"/>
      <c r="S92" s="409">
        <v>0</v>
      </c>
      <c r="T92" s="410"/>
      <c r="U92" s="453">
        <v>0</v>
      </c>
      <c r="V92" s="458"/>
      <c r="W92" s="447"/>
      <c r="X92" s="420"/>
      <c r="Y92" s="233"/>
      <c r="Z92" s="12"/>
      <c r="AA92" s="12"/>
      <c r="AB92" s="12"/>
      <c r="AC92" s="12"/>
      <c r="AD92" s="12"/>
      <c r="AE92" s="12"/>
      <c r="AF92" s="12"/>
      <c r="AG92" s="12"/>
      <c r="AH92" s="12"/>
      <c r="AI92" s="12"/>
    </row>
    <row r="93" spans="1:35" ht="12" hidden="1" customHeight="1" x14ac:dyDescent="0.2">
      <c r="A93" s="605" t="s">
        <v>40</v>
      </c>
      <c r="B93" s="606"/>
      <c r="C93" s="429">
        <v>0</v>
      </c>
      <c r="D93" s="430"/>
      <c r="E93" s="430"/>
      <c r="F93" s="431"/>
      <c r="G93" s="461">
        <v>0</v>
      </c>
      <c r="H93" s="461"/>
      <c r="I93" s="431">
        <v>0</v>
      </c>
      <c r="J93" s="431"/>
      <c r="K93" s="435">
        <v>0</v>
      </c>
      <c r="L93" s="435"/>
      <c r="M93" s="431">
        <v>0</v>
      </c>
      <c r="N93" s="431"/>
      <c r="O93" s="461">
        <v>0</v>
      </c>
      <c r="P93" s="461"/>
      <c r="Q93" s="431">
        <v>0</v>
      </c>
      <c r="R93" s="431"/>
      <c r="S93" s="409">
        <v>0</v>
      </c>
      <c r="T93" s="410"/>
      <c r="U93" s="453">
        <v>0</v>
      </c>
      <c r="V93" s="458"/>
      <c r="W93" s="447"/>
      <c r="X93" s="420"/>
      <c r="Y93" s="233"/>
      <c r="Z93" s="12"/>
      <c r="AA93" s="12"/>
      <c r="AB93" s="12"/>
      <c r="AC93" s="12"/>
      <c r="AD93" s="12"/>
      <c r="AE93" s="12"/>
      <c r="AF93" s="12"/>
      <c r="AG93" s="12"/>
      <c r="AH93" s="12"/>
      <c r="AI93" s="12"/>
    </row>
    <row r="94" spans="1:35" ht="12" hidden="1" customHeight="1" x14ac:dyDescent="0.2">
      <c r="A94" s="605" t="s">
        <v>41</v>
      </c>
      <c r="B94" s="606"/>
      <c r="C94" s="429">
        <v>0</v>
      </c>
      <c r="D94" s="430"/>
      <c r="E94" s="430"/>
      <c r="F94" s="431"/>
      <c r="G94" s="461">
        <v>0</v>
      </c>
      <c r="H94" s="461"/>
      <c r="I94" s="431">
        <v>0</v>
      </c>
      <c r="J94" s="431"/>
      <c r="K94" s="461">
        <v>0</v>
      </c>
      <c r="L94" s="461"/>
      <c r="M94" s="431">
        <v>0</v>
      </c>
      <c r="N94" s="431"/>
      <c r="O94" s="461">
        <v>0</v>
      </c>
      <c r="P94" s="461"/>
      <c r="Q94" s="431">
        <v>0</v>
      </c>
      <c r="R94" s="431"/>
      <c r="S94" s="459">
        <v>0</v>
      </c>
      <c r="T94" s="460"/>
      <c r="U94" s="453">
        <v>0</v>
      </c>
      <c r="V94" s="458"/>
      <c r="W94" s="447"/>
      <c r="X94" s="420"/>
      <c r="Y94" s="233"/>
      <c r="Z94" s="12"/>
      <c r="AA94" s="12"/>
      <c r="AB94" s="12"/>
      <c r="AC94" s="12"/>
      <c r="AD94" s="12"/>
      <c r="AE94" s="12"/>
      <c r="AF94" s="12"/>
      <c r="AG94" s="12"/>
      <c r="AH94" s="12"/>
      <c r="AI94" s="12"/>
    </row>
    <row r="95" spans="1:35" ht="12" hidden="1" customHeight="1" x14ac:dyDescent="0.2">
      <c r="A95" s="605" t="s">
        <v>100</v>
      </c>
      <c r="B95" s="606"/>
      <c r="C95" s="429">
        <v>0</v>
      </c>
      <c r="D95" s="430"/>
      <c r="E95" s="430"/>
      <c r="F95" s="431"/>
      <c r="G95" s="461">
        <v>0</v>
      </c>
      <c r="H95" s="461"/>
      <c r="I95" s="431">
        <v>0</v>
      </c>
      <c r="J95" s="431"/>
      <c r="K95" s="435">
        <v>0</v>
      </c>
      <c r="L95" s="435"/>
      <c r="M95" s="431">
        <v>0</v>
      </c>
      <c r="N95" s="431"/>
      <c r="O95" s="461">
        <v>0</v>
      </c>
      <c r="P95" s="461"/>
      <c r="Q95" s="431">
        <v>0</v>
      </c>
      <c r="R95" s="431"/>
      <c r="S95" s="409">
        <v>0</v>
      </c>
      <c r="T95" s="410"/>
      <c r="U95" s="453">
        <v>0</v>
      </c>
      <c r="V95" s="458"/>
      <c r="W95" s="447"/>
      <c r="X95" s="420"/>
      <c r="Y95" s="233"/>
      <c r="Z95" s="12"/>
      <c r="AA95" s="12"/>
      <c r="AB95" s="12"/>
      <c r="AC95" s="12"/>
      <c r="AD95" s="12"/>
      <c r="AE95" s="12"/>
      <c r="AF95" s="12"/>
      <c r="AG95" s="12"/>
      <c r="AH95" s="12"/>
      <c r="AI95" s="12"/>
    </row>
    <row r="96" spans="1:35" ht="12" hidden="1" customHeight="1" x14ac:dyDescent="0.2">
      <c r="A96" s="605" t="s">
        <v>42</v>
      </c>
      <c r="B96" s="606"/>
      <c r="C96" s="429">
        <v>0</v>
      </c>
      <c r="D96" s="430"/>
      <c r="E96" s="430"/>
      <c r="F96" s="431"/>
      <c r="G96" s="461">
        <v>0</v>
      </c>
      <c r="H96" s="461"/>
      <c r="I96" s="431">
        <v>0</v>
      </c>
      <c r="J96" s="431"/>
      <c r="K96" s="435">
        <v>0</v>
      </c>
      <c r="L96" s="435"/>
      <c r="M96" s="431">
        <v>0</v>
      </c>
      <c r="N96" s="431"/>
      <c r="O96" s="461">
        <v>0</v>
      </c>
      <c r="P96" s="461"/>
      <c r="Q96" s="431">
        <v>0</v>
      </c>
      <c r="R96" s="431"/>
      <c r="S96" s="409">
        <v>0</v>
      </c>
      <c r="T96" s="410"/>
      <c r="U96" s="453">
        <v>0</v>
      </c>
      <c r="V96" s="458"/>
      <c r="W96" s="447"/>
      <c r="X96" s="420"/>
      <c r="Y96" s="233"/>
      <c r="Z96" s="12"/>
      <c r="AA96" s="12"/>
      <c r="AB96" s="12"/>
      <c r="AC96" s="12"/>
      <c r="AD96" s="12"/>
      <c r="AE96" s="12"/>
      <c r="AF96" s="12"/>
      <c r="AG96" s="12"/>
      <c r="AH96" s="12"/>
      <c r="AI96" s="12"/>
    </row>
    <row r="97" spans="1:35" ht="12" hidden="1" customHeight="1" x14ac:dyDescent="0.2">
      <c r="A97" s="605" t="s">
        <v>23</v>
      </c>
      <c r="B97" s="606"/>
      <c r="C97" s="429">
        <v>0</v>
      </c>
      <c r="D97" s="430"/>
      <c r="E97" s="430"/>
      <c r="F97" s="431"/>
      <c r="G97" s="461">
        <v>0</v>
      </c>
      <c r="H97" s="461"/>
      <c r="I97" s="431">
        <v>0</v>
      </c>
      <c r="J97" s="431"/>
      <c r="K97" s="461">
        <v>0</v>
      </c>
      <c r="L97" s="461"/>
      <c r="M97" s="431">
        <v>0</v>
      </c>
      <c r="N97" s="431"/>
      <c r="O97" s="461">
        <v>0</v>
      </c>
      <c r="P97" s="461"/>
      <c r="Q97" s="431">
        <v>0</v>
      </c>
      <c r="R97" s="431"/>
      <c r="S97" s="459">
        <v>0</v>
      </c>
      <c r="T97" s="460"/>
      <c r="U97" s="453">
        <v>0</v>
      </c>
      <c r="V97" s="458"/>
      <c r="W97" s="447"/>
      <c r="X97" s="420"/>
      <c r="Y97" s="233"/>
      <c r="Z97" s="12"/>
      <c r="AA97" s="12"/>
      <c r="AB97" s="12"/>
      <c r="AC97" s="12"/>
      <c r="AD97" s="12"/>
      <c r="AE97" s="12"/>
      <c r="AF97" s="12"/>
      <c r="AG97" s="12"/>
      <c r="AH97" s="12"/>
      <c r="AI97" s="12"/>
    </row>
    <row r="98" spans="1:35" ht="12" hidden="1" customHeight="1" thickBot="1" x14ac:dyDescent="0.25">
      <c r="A98" s="603" t="s">
        <v>43</v>
      </c>
      <c r="B98" s="604"/>
      <c r="C98" s="432">
        <v>0</v>
      </c>
      <c r="D98" s="433"/>
      <c r="E98" s="433"/>
      <c r="F98" s="434"/>
      <c r="G98" s="462">
        <v>0</v>
      </c>
      <c r="H98" s="462"/>
      <c r="I98" s="434">
        <v>0</v>
      </c>
      <c r="J98" s="434"/>
      <c r="K98" s="539">
        <v>0</v>
      </c>
      <c r="L98" s="539"/>
      <c r="M98" s="434">
        <v>0</v>
      </c>
      <c r="N98" s="434"/>
      <c r="O98" s="462">
        <v>0</v>
      </c>
      <c r="P98" s="462"/>
      <c r="Q98" s="434">
        <v>0</v>
      </c>
      <c r="R98" s="434"/>
      <c r="S98" s="407">
        <v>0</v>
      </c>
      <c r="T98" s="408"/>
      <c r="U98" s="451">
        <v>0</v>
      </c>
      <c r="V98" s="457"/>
      <c r="W98" s="448"/>
      <c r="X98" s="422"/>
      <c r="Y98" s="233"/>
      <c r="Z98" s="12"/>
      <c r="AA98" s="12"/>
      <c r="AB98" s="12"/>
      <c r="AC98" s="12"/>
      <c r="AD98" s="12"/>
      <c r="AE98" s="12"/>
      <c r="AF98" s="12"/>
      <c r="AG98" s="12"/>
      <c r="AH98" s="12"/>
      <c r="AI98" s="12"/>
    </row>
    <row r="99" spans="1:35" ht="18" hidden="1" customHeight="1" thickBot="1" x14ac:dyDescent="0.25">
      <c r="A99" s="423" t="s">
        <v>87</v>
      </c>
      <c r="B99" s="424"/>
      <c r="C99" s="424"/>
      <c r="D99" s="424"/>
      <c r="E99" s="424"/>
      <c r="F99" s="424"/>
      <c r="G99" s="424"/>
      <c r="H99" s="424"/>
      <c r="I99" s="424"/>
      <c r="J99" s="424"/>
      <c r="K99" s="424"/>
      <c r="L99" s="424"/>
      <c r="M99" s="424"/>
      <c r="N99" s="424"/>
      <c r="O99" s="424"/>
      <c r="P99" s="424"/>
      <c r="Q99" s="424"/>
      <c r="R99" s="424"/>
      <c r="S99" s="424"/>
      <c r="T99" s="424"/>
      <c r="U99" s="424"/>
      <c r="V99" s="424"/>
      <c r="W99" s="424"/>
      <c r="X99" s="425"/>
      <c r="Y99" s="51"/>
      <c r="Z99" s="12"/>
      <c r="AA99" s="12"/>
      <c r="AB99" s="12"/>
      <c r="AC99" s="12"/>
      <c r="AD99" s="12"/>
      <c r="AE99" s="12"/>
      <c r="AF99" s="12"/>
      <c r="AG99" s="12"/>
      <c r="AH99" s="12"/>
      <c r="AI99" s="12"/>
    </row>
    <row r="100" spans="1:35" ht="15.75" hidden="1" customHeight="1" thickBot="1" x14ac:dyDescent="0.25">
      <c r="A100" s="597" t="s">
        <v>0</v>
      </c>
      <c r="B100" s="598"/>
      <c r="C100" s="440" t="s">
        <v>60</v>
      </c>
      <c r="D100" s="441"/>
      <c r="E100" s="441"/>
      <c r="F100" s="441"/>
      <c r="G100" s="441"/>
      <c r="H100" s="441"/>
      <c r="I100" s="441"/>
      <c r="J100" s="441"/>
      <c r="K100" s="441"/>
      <c r="L100" s="441"/>
      <c r="M100" s="441"/>
      <c r="N100" s="441"/>
      <c r="O100" s="441"/>
      <c r="P100" s="441"/>
      <c r="Q100" s="441"/>
      <c r="R100" s="441"/>
      <c r="S100" s="441"/>
      <c r="T100" s="441"/>
      <c r="U100" s="441"/>
      <c r="V100" s="441"/>
      <c r="W100" s="442" t="s">
        <v>61</v>
      </c>
      <c r="X100" s="443"/>
      <c r="Y100" s="231"/>
      <c r="Z100" s="12"/>
      <c r="AA100" s="12"/>
      <c r="AB100" s="12"/>
      <c r="AC100" s="12"/>
      <c r="AD100" s="12"/>
      <c r="AE100" s="12"/>
      <c r="AF100" s="12"/>
      <c r="AG100" s="12"/>
      <c r="AH100" s="12"/>
      <c r="AI100" s="12"/>
    </row>
    <row r="101" spans="1:35" ht="15" hidden="1" customHeight="1" x14ac:dyDescent="0.2">
      <c r="A101" s="599"/>
      <c r="B101" s="600"/>
      <c r="C101" s="580" t="s">
        <v>88</v>
      </c>
      <c r="D101" s="428"/>
      <c r="E101" s="428"/>
      <c r="F101" s="581"/>
      <c r="G101" s="581"/>
      <c r="H101" s="581"/>
      <c r="I101" s="581"/>
      <c r="J101" s="581"/>
      <c r="K101" s="581"/>
      <c r="L101" s="581"/>
      <c r="M101" s="426" t="s">
        <v>89</v>
      </c>
      <c r="N101" s="427"/>
      <c r="O101" s="427"/>
      <c r="P101" s="427"/>
      <c r="Q101" s="427"/>
      <c r="R101" s="427"/>
      <c r="S101" s="427"/>
      <c r="T101" s="428"/>
      <c r="U101" s="436" t="s">
        <v>90</v>
      </c>
      <c r="V101" s="449"/>
      <c r="W101" s="413" t="s">
        <v>66</v>
      </c>
      <c r="X101" s="414"/>
      <c r="Y101" s="232"/>
      <c r="Z101" s="12"/>
      <c r="AA101" s="12"/>
      <c r="AB101" s="12"/>
      <c r="AC101" s="12"/>
      <c r="AD101" s="12"/>
      <c r="AE101" s="12"/>
      <c r="AF101" s="12"/>
      <c r="AG101" s="12"/>
      <c r="AH101" s="12"/>
      <c r="AI101" s="12"/>
    </row>
    <row r="102" spans="1:35" ht="45.75" hidden="1" customHeight="1" thickBot="1" x14ac:dyDescent="0.25">
      <c r="A102" s="601"/>
      <c r="B102" s="602"/>
      <c r="C102" s="582" t="s">
        <v>85</v>
      </c>
      <c r="D102" s="406"/>
      <c r="E102" s="406"/>
      <c r="F102" s="471"/>
      <c r="G102" s="471" t="s">
        <v>86</v>
      </c>
      <c r="H102" s="471"/>
      <c r="I102" s="471" t="s">
        <v>113</v>
      </c>
      <c r="J102" s="471"/>
      <c r="K102" s="471" t="s">
        <v>114</v>
      </c>
      <c r="L102" s="471"/>
      <c r="M102" s="471" t="s">
        <v>85</v>
      </c>
      <c r="N102" s="471"/>
      <c r="O102" s="471" t="s">
        <v>86</v>
      </c>
      <c r="P102" s="471"/>
      <c r="Q102" s="398" t="s">
        <v>113</v>
      </c>
      <c r="R102" s="399"/>
      <c r="S102" s="398" t="s">
        <v>114</v>
      </c>
      <c r="T102" s="406"/>
      <c r="U102" s="438"/>
      <c r="V102" s="450"/>
      <c r="W102" s="415"/>
      <c r="X102" s="416"/>
      <c r="Y102" s="232"/>
      <c r="Z102" s="12"/>
      <c r="AA102" s="12"/>
      <c r="AB102" s="12"/>
      <c r="AC102" s="12"/>
      <c r="AD102" s="12"/>
      <c r="AE102" s="12"/>
      <c r="AF102" s="12"/>
      <c r="AG102" s="12"/>
      <c r="AH102" s="12"/>
      <c r="AI102" s="12"/>
    </row>
    <row r="103" spans="1:35" ht="12" hidden="1" customHeight="1" x14ac:dyDescent="0.2">
      <c r="A103" s="607" t="s">
        <v>99</v>
      </c>
      <c r="B103" s="608"/>
      <c r="C103" s="535">
        <v>0</v>
      </c>
      <c r="D103" s="536"/>
      <c r="E103" s="536"/>
      <c r="F103" s="470"/>
      <c r="G103" s="537">
        <v>0</v>
      </c>
      <c r="H103" s="537"/>
      <c r="I103" s="470">
        <v>0</v>
      </c>
      <c r="J103" s="470"/>
      <c r="K103" s="579">
        <v>0</v>
      </c>
      <c r="L103" s="579"/>
      <c r="M103" s="470">
        <v>0</v>
      </c>
      <c r="N103" s="470"/>
      <c r="O103" s="537">
        <v>0</v>
      </c>
      <c r="P103" s="537"/>
      <c r="Q103" s="404">
        <v>0</v>
      </c>
      <c r="R103" s="405"/>
      <c r="S103" s="411">
        <v>0</v>
      </c>
      <c r="T103" s="412"/>
      <c r="U103" s="455">
        <v>0</v>
      </c>
      <c r="V103" s="456"/>
      <c r="W103" s="417" t="s">
        <v>133</v>
      </c>
      <c r="X103" s="418"/>
      <c r="Y103" s="233"/>
      <c r="Z103" s="12"/>
      <c r="AA103" s="12"/>
      <c r="AB103" s="12"/>
      <c r="AC103" s="12"/>
      <c r="AD103" s="12"/>
      <c r="AE103" s="12"/>
      <c r="AF103" s="12"/>
      <c r="AG103" s="12"/>
      <c r="AH103" s="12"/>
      <c r="AI103" s="12"/>
    </row>
    <row r="104" spans="1:35" ht="12" hidden="1" customHeight="1" x14ac:dyDescent="0.2">
      <c r="A104" s="605" t="s">
        <v>44</v>
      </c>
      <c r="B104" s="606"/>
      <c r="C104" s="429">
        <v>0</v>
      </c>
      <c r="D104" s="430"/>
      <c r="E104" s="430"/>
      <c r="F104" s="431"/>
      <c r="G104" s="435">
        <v>0</v>
      </c>
      <c r="H104" s="435"/>
      <c r="I104" s="431">
        <v>0</v>
      </c>
      <c r="J104" s="431"/>
      <c r="K104" s="435">
        <v>0</v>
      </c>
      <c r="L104" s="435"/>
      <c r="M104" s="431">
        <v>0</v>
      </c>
      <c r="N104" s="431"/>
      <c r="O104" s="435">
        <v>0</v>
      </c>
      <c r="P104" s="435"/>
      <c r="Q104" s="402">
        <v>0</v>
      </c>
      <c r="R104" s="403"/>
      <c r="S104" s="409">
        <v>0</v>
      </c>
      <c r="T104" s="410"/>
      <c r="U104" s="453">
        <v>0</v>
      </c>
      <c r="V104" s="454"/>
      <c r="W104" s="419"/>
      <c r="X104" s="420"/>
      <c r="Y104" s="233"/>
      <c r="Z104" s="12"/>
      <c r="AA104" s="12"/>
      <c r="AB104" s="12"/>
      <c r="AC104" s="12"/>
      <c r="AD104" s="12"/>
      <c r="AE104" s="12"/>
      <c r="AF104" s="12"/>
      <c r="AG104" s="12"/>
      <c r="AH104" s="12"/>
      <c r="AI104" s="12"/>
    </row>
    <row r="105" spans="1:35" ht="12" hidden="1" customHeight="1" x14ac:dyDescent="0.2">
      <c r="A105" s="605" t="s">
        <v>41</v>
      </c>
      <c r="B105" s="606"/>
      <c r="C105" s="429">
        <v>0</v>
      </c>
      <c r="D105" s="430"/>
      <c r="E105" s="430"/>
      <c r="F105" s="431"/>
      <c r="G105" s="461">
        <v>0</v>
      </c>
      <c r="H105" s="461"/>
      <c r="I105" s="431">
        <v>0</v>
      </c>
      <c r="J105" s="431"/>
      <c r="K105" s="435">
        <v>0</v>
      </c>
      <c r="L105" s="435"/>
      <c r="M105" s="431">
        <v>0</v>
      </c>
      <c r="N105" s="431"/>
      <c r="O105" s="461">
        <v>0</v>
      </c>
      <c r="P105" s="461"/>
      <c r="Q105" s="402">
        <v>0</v>
      </c>
      <c r="R105" s="403"/>
      <c r="S105" s="409">
        <v>0</v>
      </c>
      <c r="T105" s="410"/>
      <c r="U105" s="453">
        <v>0</v>
      </c>
      <c r="V105" s="454"/>
      <c r="W105" s="419"/>
      <c r="X105" s="420"/>
      <c r="Y105" s="233"/>
      <c r="Z105" s="12"/>
      <c r="AA105" s="12"/>
      <c r="AB105" s="12"/>
      <c r="AC105" s="12"/>
      <c r="AD105" s="12"/>
      <c r="AE105" s="12"/>
      <c r="AF105" s="12"/>
      <c r="AG105" s="12"/>
      <c r="AH105" s="12"/>
      <c r="AI105" s="12"/>
    </row>
    <row r="106" spans="1:35" ht="12" hidden="1" customHeight="1" thickBot="1" x14ac:dyDescent="0.25">
      <c r="A106" s="603" t="s">
        <v>42</v>
      </c>
      <c r="B106" s="604"/>
      <c r="C106" s="432">
        <v>0</v>
      </c>
      <c r="D106" s="433"/>
      <c r="E106" s="433"/>
      <c r="F106" s="434"/>
      <c r="G106" s="462">
        <v>0</v>
      </c>
      <c r="H106" s="462"/>
      <c r="I106" s="434">
        <v>0</v>
      </c>
      <c r="J106" s="434"/>
      <c r="K106" s="539">
        <v>0</v>
      </c>
      <c r="L106" s="539"/>
      <c r="M106" s="434">
        <v>0</v>
      </c>
      <c r="N106" s="434"/>
      <c r="O106" s="462">
        <v>0</v>
      </c>
      <c r="P106" s="462"/>
      <c r="Q106" s="400">
        <v>0</v>
      </c>
      <c r="R106" s="401"/>
      <c r="S106" s="407">
        <v>0</v>
      </c>
      <c r="T106" s="408"/>
      <c r="U106" s="451">
        <v>0</v>
      </c>
      <c r="V106" s="452"/>
      <c r="W106" s="421"/>
      <c r="X106" s="4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629" t="s">
        <v>46</v>
      </c>
      <c r="B108" s="630"/>
      <c r="C108" s="630"/>
      <c r="D108" s="630"/>
      <c r="E108" s="630"/>
      <c r="F108" s="630"/>
      <c r="G108" s="630"/>
      <c r="H108" s="630"/>
      <c r="I108" s="630"/>
      <c r="J108" s="630"/>
      <c r="K108" s="630"/>
      <c r="L108" s="630"/>
      <c r="M108" s="630"/>
      <c r="N108" s="630"/>
      <c r="O108" s="630"/>
      <c r="P108" s="630"/>
      <c r="Q108" s="630"/>
      <c r="R108" s="630"/>
      <c r="S108" s="631"/>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615" t="s">
        <v>0</v>
      </c>
      <c r="B109" s="616"/>
      <c r="C109" s="635" t="s">
        <v>70</v>
      </c>
      <c r="D109" s="636"/>
      <c r="E109" s="636"/>
      <c r="F109" s="637"/>
      <c r="G109" s="638"/>
      <c r="H109" s="650" t="s">
        <v>60</v>
      </c>
      <c r="I109" s="651"/>
      <c r="J109" s="651"/>
      <c r="K109" s="651"/>
      <c r="L109" s="651"/>
      <c r="M109" s="652"/>
      <c r="N109" s="632" t="s">
        <v>61</v>
      </c>
      <c r="O109" s="633"/>
      <c r="P109" s="633"/>
      <c r="Q109" s="633"/>
      <c r="R109" s="633"/>
      <c r="S109" s="634"/>
      <c r="T109" s="50"/>
      <c r="U109" s="5"/>
      <c r="V109" s="5"/>
      <c r="W109" s="115"/>
      <c r="X109" s="5"/>
      <c r="Y109" s="12"/>
      <c r="Z109" s="12"/>
      <c r="AA109" s="12"/>
      <c r="AB109" s="12"/>
      <c r="AC109" s="12"/>
      <c r="AD109" s="12"/>
      <c r="AE109" s="12"/>
      <c r="AF109" s="12"/>
      <c r="AG109" s="12"/>
      <c r="AH109" s="12"/>
      <c r="AI109" s="12"/>
    </row>
    <row r="110" spans="1:35" ht="16.5" hidden="1" customHeight="1" x14ac:dyDescent="0.2">
      <c r="A110" s="617"/>
      <c r="B110" s="618"/>
      <c r="C110" s="639"/>
      <c r="D110" s="640"/>
      <c r="E110" s="640"/>
      <c r="F110" s="641"/>
      <c r="G110" s="642"/>
      <c r="H110" s="653" t="s">
        <v>71</v>
      </c>
      <c r="I110" s="654"/>
      <c r="J110" s="654" t="s">
        <v>72</v>
      </c>
      <c r="K110" s="654"/>
      <c r="L110" s="567" t="s">
        <v>91</v>
      </c>
      <c r="M110" s="568"/>
      <c r="N110" s="571" t="s">
        <v>73</v>
      </c>
      <c r="O110" s="572"/>
      <c r="P110" s="572" t="s">
        <v>74</v>
      </c>
      <c r="Q110" s="572"/>
      <c r="R110" s="573" t="s">
        <v>66</v>
      </c>
      <c r="S110" s="574"/>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619"/>
      <c r="B111" s="620"/>
      <c r="C111" s="643"/>
      <c r="D111" s="644"/>
      <c r="E111" s="644"/>
      <c r="F111" s="645"/>
      <c r="G111" s="646"/>
      <c r="H111" s="109" t="s">
        <v>75</v>
      </c>
      <c r="I111" s="258" t="s">
        <v>76</v>
      </c>
      <c r="J111" s="258" t="s">
        <v>75</v>
      </c>
      <c r="K111" s="258" t="s">
        <v>76</v>
      </c>
      <c r="L111" s="569"/>
      <c r="M111" s="570"/>
      <c r="N111" s="110" t="s">
        <v>75</v>
      </c>
      <c r="O111" s="259" t="s">
        <v>76</v>
      </c>
      <c r="P111" s="259" t="s">
        <v>75</v>
      </c>
      <c r="Q111" s="259" t="s">
        <v>76</v>
      </c>
      <c r="R111" s="575"/>
      <c r="S111" s="576"/>
      <c r="T111" s="235"/>
      <c r="U111" s="5"/>
      <c r="V111" s="5"/>
      <c r="W111" s="5"/>
      <c r="X111" s="5"/>
      <c r="Y111" s="12"/>
      <c r="Z111" s="12"/>
      <c r="AA111" s="12"/>
      <c r="AB111" s="12"/>
      <c r="AC111" s="12"/>
      <c r="AD111" s="12"/>
      <c r="AE111" s="12"/>
      <c r="AF111" s="12"/>
      <c r="AG111" s="12"/>
      <c r="AH111" s="12"/>
      <c r="AI111" s="12"/>
    </row>
    <row r="112" spans="1:35" ht="12" hidden="1" customHeight="1" x14ac:dyDescent="0.2">
      <c r="A112" s="623" t="s">
        <v>77</v>
      </c>
      <c r="B112" s="624"/>
      <c r="C112" s="647" t="s">
        <v>78</v>
      </c>
      <c r="D112" s="647"/>
      <c r="E112" s="647"/>
      <c r="F112" s="648"/>
      <c r="G112" s="649"/>
      <c r="H112" s="106">
        <v>18</v>
      </c>
      <c r="I112" s="107">
        <v>0</v>
      </c>
      <c r="J112" s="42">
        <v>23</v>
      </c>
      <c r="K112" s="107">
        <v>0</v>
      </c>
      <c r="L112" s="577">
        <v>0</v>
      </c>
      <c r="M112" s="578"/>
      <c r="N112" s="111">
        <v>5</v>
      </c>
      <c r="O112" s="108">
        <v>0</v>
      </c>
      <c r="P112" s="256">
        <v>2</v>
      </c>
      <c r="Q112" s="108">
        <v>0</v>
      </c>
      <c r="R112" s="577">
        <v>0</v>
      </c>
      <c r="S112" s="578"/>
      <c r="T112" s="236"/>
      <c r="U112" s="5"/>
      <c r="V112" s="5"/>
      <c r="W112" s="5"/>
      <c r="X112" s="5"/>
      <c r="Y112" s="12"/>
      <c r="Z112" s="12"/>
      <c r="AA112" s="12"/>
      <c r="AB112" s="12"/>
      <c r="AC112" s="12"/>
      <c r="AD112" s="12"/>
      <c r="AE112" s="12"/>
      <c r="AF112" s="12"/>
      <c r="AG112" s="12"/>
      <c r="AH112" s="12"/>
      <c r="AI112" s="12"/>
    </row>
    <row r="113" spans="1:35" ht="12" hidden="1" customHeight="1" x14ac:dyDescent="0.2">
      <c r="A113" s="623"/>
      <c r="B113" s="624"/>
      <c r="C113" s="478" t="s">
        <v>79</v>
      </c>
      <c r="D113" s="478"/>
      <c r="E113" s="478"/>
      <c r="F113" s="479"/>
      <c r="G113" s="480"/>
      <c r="H113" s="26">
        <v>2</v>
      </c>
      <c r="I113" s="27">
        <v>0</v>
      </c>
      <c r="J113" s="28">
        <v>2</v>
      </c>
      <c r="K113" s="27">
        <v>0</v>
      </c>
      <c r="L113" s="484"/>
      <c r="M113" s="485"/>
      <c r="N113" s="112">
        <v>0</v>
      </c>
      <c r="O113" s="33">
        <v>0</v>
      </c>
      <c r="P113" s="252">
        <v>0</v>
      </c>
      <c r="Q113" s="34">
        <v>0</v>
      </c>
      <c r="R113" s="484"/>
      <c r="S113" s="485"/>
      <c r="T113" s="236"/>
      <c r="U113" s="5"/>
      <c r="V113" s="5"/>
      <c r="W113" s="5"/>
      <c r="X113" s="5"/>
      <c r="Y113" s="12"/>
      <c r="Z113" s="12"/>
      <c r="AA113" s="12"/>
      <c r="AB113" s="12"/>
      <c r="AC113" s="12"/>
      <c r="AD113" s="12"/>
      <c r="AE113" s="12"/>
      <c r="AF113" s="12"/>
      <c r="AG113" s="12"/>
      <c r="AH113" s="12"/>
      <c r="AI113" s="12"/>
    </row>
    <row r="114" spans="1:35" ht="12" hidden="1" customHeight="1" x14ac:dyDescent="0.2">
      <c r="A114" s="623"/>
      <c r="B114" s="624"/>
      <c r="C114" s="478" t="s">
        <v>80</v>
      </c>
      <c r="D114" s="478"/>
      <c r="E114" s="478"/>
      <c r="F114" s="479"/>
      <c r="G114" s="480"/>
      <c r="H114" s="26">
        <v>3</v>
      </c>
      <c r="I114" s="29">
        <v>0</v>
      </c>
      <c r="J114" s="28">
        <v>4</v>
      </c>
      <c r="K114" s="29">
        <v>0</v>
      </c>
      <c r="L114" s="484"/>
      <c r="M114" s="485"/>
      <c r="N114" s="112">
        <v>1</v>
      </c>
      <c r="O114" s="34">
        <v>0</v>
      </c>
      <c r="P114" s="252">
        <v>0</v>
      </c>
      <c r="Q114" s="34">
        <v>0</v>
      </c>
      <c r="R114" s="484"/>
      <c r="S114" s="485"/>
      <c r="T114" s="236"/>
      <c r="U114" s="5"/>
      <c r="V114" s="5"/>
      <c r="W114" s="5"/>
      <c r="X114" s="5"/>
      <c r="Y114" s="12"/>
      <c r="Z114" s="12"/>
      <c r="AA114" s="12"/>
      <c r="AB114" s="12"/>
      <c r="AC114" s="12"/>
      <c r="AD114" s="12"/>
      <c r="AE114" s="12"/>
      <c r="AF114" s="12"/>
      <c r="AG114" s="12"/>
      <c r="AH114" s="12"/>
      <c r="AI114" s="12"/>
    </row>
    <row r="115" spans="1:35" ht="12" hidden="1" customHeight="1" x14ac:dyDescent="0.2">
      <c r="A115" s="627"/>
      <c r="B115" s="628"/>
      <c r="C115" s="488" t="s">
        <v>81</v>
      </c>
      <c r="D115" s="488"/>
      <c r="E115" s="488"/>
      <c r="F115" s="489"/>
      <c r="G115" s="490"/>
      <c r="H115" s="26">
        <v>2</v>
      </c>
      <c r="I115" s="29">
        <v>0</v>
      </c>
      <c r="J115" s="28">
        <v>2</v>
      </c>
      <c r="K115" s="29">
        <v>0</v>
      </c>
      <c r="L115" s="484"/>
      <c r="M115" s="485"/>
      <c r="N115" s="112">
        <v>0</v>
      </c>
      <c r="O115" s="34">
        <v>0</v>
      </c>
      <c r="P115" s="252">
        <v>0</v>
      </c>
      <c r="Q115" s="34">
        <v>0</v>
      </c>
      <c r="R115" s="484"/>
      <c r="S115" s="485"/>
      <c r="T115" s="236"/>
      <c r="U115" s="5"/>
      <c r="V115" s="5"/>
      <c r="W115" s="5"/>
      <c r="X115" s="5"/>
      <c r="Y115" s="12"/>
      <c r="Z115" s="12"/>
      <c r="AA115" s="12"/>
      <c r="AB115" s="12"/>
      <c r="AC115" s="12"/>
      <c r="AD115" s="12"/>
      <c r="AE115" s="12"/>
      <c r="AF115" s="12"/>
      <c r="AG115" s="12"/>
      <c r="AH115" s="12"/>
      <c r="AI115" s="12"/>
    </row>
    <row r="116" spans="1:35" ht="12" hidden="1" customHeight="1" x14ac:dyDescent="0.2">
      <c r="A116" s="621" t="s">
        <v>82</v>
      </c>
      <c r="B116" s="622"/>
      <c r="C116" s="488" t="s">
        <v>78</v>
      </c>
      <c r="D116" s="488"/>
      <c r="E116" s="488"/>
      <c r="F116" s="489"/>
      <c r="G116" s="490"/>
      <c r="H116" s="26">
        <v>4</v>
      </c>
      <c r="I116" s="29">
        <v>0</v>
      </c>
      <c r="J116" s="28">
        <v>4</v>
      </c>
      <c r="K116" s="29">
        <v>0</v>
      </c>
      <c r="L116" s="484">
        <v>0</v>
      </c>
      <c r="M116" s="485"/>
      <c r="N116" s="112">
        <v>0</v>
      </c>
      <c r="O116" s="34">
        <v>0</v>
      </c>
      <c r="P116" s="252">
        <v>0</v>
      </c>
      <c r="Q116" s="34">
        <v>0</v>
      </c>
      <c r="R116" s="484">
        <v>0</v>
      </c>
      <c r="S116" s="485"/>
      <c r="T116" s="236"/>
      <c r="U116" s="5"/>
      <c r="V116" s="5"/>
      <c r="W116" s="5"/>
      <c r="X116" s="5"/>
      <c r="Y116" s="12"/>
      <c r="Z116" s="12"/>
      <c r="AA116" s="12"/>
      <c r="AB116" s="12"/>
      <c r="AC116" s="12"/>
      <c r="AD116" s="12"/>
      <c r="AE116" s="12"/>
      <c r="AF116" s="12"/>
      <c r="AG116" s="12"/>
      <c r="AH116" s="12"/>
      <c r="AI116" s="12"/>
    </row>
    <row r="117" spans="1:35" ht="12" hidden="1" customHeight="1" x14ac:dyDescent="0.2">
      <c r="A117" s="623"/>
      <c r="B117" s="624"/>
      <c r="C117" s="478" t="s">
        <v>79</v>
      </c>
      <c r="D117" s="478"/>
      <c r="E117" s="478"/>
      <c r="F117" s="479"/>
      <c r="G117" s="480"/>
      <c r="H117" s="26">
        <v>0</v>
      </c>
      <c r="I117" s="27">
        <v>0</v>
      </c>
      <c r="J117" s="28">
        <v>0</v>
      </c>
      <c r="K117" s="27">
        <v>0</v>
      </c>
      <c r="L117" s="484"/>
      <c r="M117" s="485"/>
      <c r="N117" s="112">
        <v>0</v>
      </c>
      <c r="O117" s="33">
        <v>0</v>
      </c>
      <c r="P117" s="252">
        <v>0</v>
      </c>
      <c r="Q117" s="34">
        <v>0</v>
      </c>
      <c r="R117" s="484"/>
      <c r="S117" s="485"/>
      <c r="T117" s="236"/>
      <c r="U117" s="5"/>
      <c r="V117" s="5"/>
      <c r="W117" s="5"/>
      <c r="X117" s="5"/>
      <c r="Y117" s="12"/>
      <c r="Z117" s="12"/>
      <c r="AA117" s="12"/>
      <c r="AB117" s="12"/>
      <c r="AC117" s="12"/>
      <c r="AD117" s="12"/>
      <c r="AE117" s="12"/>
      <c r="AF117" s="12"/>
      <c r="AG117" s="12"/>
      <c r="AH117" s="12"/>
      <c r="AI117" s="12"/>
    </row>
    <row r="118" spans="1:35" ht="12" hidden="1" customHeight="1" x14ac:dyDescent="0.2">
      <c r="A118" s="623"/>
      <c r="B118" s="624"/>
      <c r="C118" s="478" t="s">
        <v>80</v>
      </c>
      <c r="D118" s="478"/>
      <c r="E118" s="478"/>
      <c r="F118" s="479"/>
      <c r="G118" s="480"/>
      <c r="H118" s="26">
        <v>1</v>
      </c>
      <c r="I118" s="29">
        <v>0</v>
      </c>
      <c r="J118" s="28">
        <v>1</v>
      </c>
      <c r="K118" s="29">
        <v>0</v>
      </c>
      <c r="L118" s="484"/>
      <c r="M118" s="485"/>
      <c r="N118" s="112">
        <v>0</v>
      </c>
      <c r="O118" s="34">
        <v>0</v>
      </c>
      <c r="P118" s="252">
        <v>0</v>
      </c>
      <c r="Q118" s="34">
        <v>0</v>
      </c>
      <c r="R118" s="484"/>
      <c r="S118" s="485"/>
      <c r="T118" s="236"/>
      <c r="U118" s="5"/>
      <c r="V118" s="5"/>
      <c r="W118" s="5"/>
      <c r="X118" s="5"/>
      <c r="Y118" s="12"/>
      <c r="Z118" s="12"/>
      <c r="AA118" s="12"/>
      <c r="AB118" s="12"/>
      <c r="AC118" s="12"/>
      <c r="AD118" s="12"/>
      <c r="AE118" s="12"/>
      <c r="AF118" s="12"/>
      <c r="AG118" s="12"/>
      <c r="AH118" s="12"/>
      <c r="AI118" s="12"/>
    </row>
    <row r="119" spans="1:35" ht="12" hidden="1" customHeight="1" x14ac:dyDescent="0.2">
      <c r="A119" s="627"/>
      <c r="B119" s="628"/>
      <c r="C119" s="488" t="s">
        <v>81</v>
      </c>
      <c r="D119" s="488"/>
      <c r="E119" s="488"/>
      <c r="F119" s="489"/>
      <c r="G119" s="490"/>
      <c r="H119" s="26">
        <v>0</v>
      </c>
      <c r="I119" s="29">
        <v>0</v>
      </c>
      <c r="J119" s="28">
        <v>0</v>
      </c>
      <c r="K119" s="29">
        <v>0</v>
      </c>
      <c r="L119" s="484"/>
      <c r="M119" s="485"/>
      <c r="N119" s="112">
        <v>0</v>
      </c>
      <c r="O119" s="34">
        <v>0</v>
      </c>
      <c r="P119" s="252">
        <v>0</v>
      </c>
      <c r="Q119" s="34">
        <v>0</v>
      </c>
      <c r="R119" s="484"/>
      <c r="S119" s="485"/>
      <c r="T119" s="236"/>
      <c r="U119" s="5"/>
      <c r="V119" s="5"/>
      <c r="W119" s="5"/>
      <c r="X119" s="5"/>
      <c r="Y119" s="12"/>
      <c r="Z119" s="12"/>
      <c r="AA119" s="12"/>
      <c r="AB119" s="12"/>
      <c r="AC119" s="12"/>
      <c r="AD119" s="12"/>
      <c r="AE119" s="12"/>
      <c r="AF119" s="12"/>
      <c r="AG119" s="12"/>
      <c r="AH119" s="12"/>
      <c r="AI119" s="12"/>
    </row>
    <row r="120" spans="1:35" ht="12" hidden="1" customHeight="1" x14ac:dyDescent="0.2">
      <c r="A120" s="621" t="s">
        <v>83</v>
      </c>
      <c r="B120" s="622"/>
      <c r="C120" s="488" t="s">
        <v>78</v>
      </c>
      <c r="D120" s="488"/>
      <c r="E120" s="488"/>
      <c r="F120" s="489"/>
      <c r="G120" s="490"/>
      <c r="H120" s="26">
        <v>10</v>
      </c>
      <c r="I120" s="29">
        <v>0</v>
      </c>
      <c r="J120" s="28">
        <v>11</v>
      </c>
      <c r="K120" s="29">
        <v>0</v>
      </c>
      <c r="L120" s="484">
        <v>0</v>
      </c>
      <c r="M120" s="485"/>
      <c r="N120" s="112">
        <v>1</v>
      </c>
      <c r="O120" s="34">
        <v>0</v>
      </c>
      <c r="P120" s="252">
        <v>0</v>
      </c>
      <c r="Q120" s="34">
        <v>0</v>
      </c>
      <c r="R120" s="484">
        <v>0</v>
      </c>
      <c r="S120" s="485"/>
      <c r="T120" s="236"/>
      <c r="U120" s="5"/>
      <c r="V120" s="5"/>
      <c r="W120" s="5"/>
      <c r="X120" s="5"/>
      <c r="Y120" s="12"/>
      <c r="Z120" s="12"/>
      <c r="AA120" s="12"/>
      <c r="AB120" s="12"/>
      <c r="AC120" s="12"/>
      <c r="AD120" s="12"/>
      <c r="AE120" s="12"/>
      <c r="AF120" s="12"/>
      <c r="AG120" s="12"/>
      <c r="AH120" s="12"/>
      <c r="AI120" s="12"/>
    </row>
    <row r="121" spans="1:35" ht="12" hidden="1" customHeight="1" x14ac:dyDescent="0.2">
      <c r="A121" s="623"/>
      <c r="B121" s="624"/>
      <c r="C121" s="478" t="s">
        <v>79</v>
      </c>
      <c r="D121" s="478"/>
      <c r="E121" s="478"/>
      <c r="F121" s="479"/>
      <c r="G121" s="480"/>
      <c r="H121" s="26">
        <v>1</v>
      </c>
      <c r="I121" s="27">
        <v>0</v>
      </c>
      <c r="J121" s="28">
        <v>1</v>
      </c>
      <c r="K121" s="27">
        <v>0</v>
      </c>
      <c r="L121" s="484"/>
      <c r="M121" s="485"/>
      <c r="N121" s="112">
        <v>0</v>
      </c>
      <c r="O121" s="33">
        <v>0</v>
      </c>
      <c r="P121" s="252">
        <v>0</v>
      </c>
      <c r="Q121" s="34">
        <v>0</v>
      </c>
      <c r="R121" s="484"/>
      <c r="S121" s="485"/>
      <c r="T121" s="236"/>
      <c r="U121" s="5"/>
      <c r="V121" s="5"/>
      <c r="W121" s="5"/>
      <c r="X121" s="5"/>
      <c r="Y121" s="12"/>
      <c r="Z121" s="12"/>
      <c r="AA121" s="12"/>
      <c r="AB121" s="12"/>
      <c r="AC121" s="12"/>
      <c r="AD121" s="12"/>
      <c r="AE121" s="12"/>
      <c r="AF121" s="12"/>
      <c r="AG121" s="12"/>
      <c r="AH121" s="12"/>
      <c r="AI121" s="12"/>
    </row>
    <row r="122" spans="1:35" ht="12" hidden="1" customHeight="1" x14ac:dyDescent="0.2">
      <c r="A122" s="627"/>
      <c r="B122" s="628"/>
      <c r="C122" s="478" t="s">
        <v>80</v>
      </c>
      <c r="D122" s="478"/>
      <c r="E122" s="478"/>
      <c r="F122" s="479"/>
      <c r="G122" s="480"/>
      <c r="H122" s="26">
        <v>2</v>
      </c>
      <c r="I122" s="29">
        <v>0</v>
      </c>
      <c r="J122" s="28">
        <v>2</v>
      </c>
      <c r="K122" s="29">
        <v>0</v>
      </c>
      <c r="L122" s="484"/>
      <c r="M122" s="485"/>
      <c r="N122" s="112">
        <v>0</v>
      </c>
      <c r="O122" s="34">
        <v>0</v>
      </c>
      <c r="P122" s="252">
        <v>0</v>
      </c>
      <c r="Q122" s="34">
        <v>0</v>
      </c>
      <c r="R122" s="484"/>
      <c r="S122" s="485"/>
      <c r="T122" s="236"/>
      <c r="U122" s="5"/>
      <c r="V122" s="5"/>
      <c r="W122" s="5"/>
      <c r="X122" s="5"/>
      <c r="Y122" s="12"/>
      <c r="Z122" s="12"/>
      <c r="AA122" s="12"/>
      <c r="AB122" s="12"/>
      <c r="AC122" s="12"/>
      <c r="AD122" s="12"/>
      <c r="AE122" s="12"/>
      <c r="AF122" s="12"/>
      <c r="AG122" s="12"/>
      <c r="AH122" s="12"/>
      <c r="AI122" s="12"/>
    </row>
    <row r="123" spans="1:35" ht="12" hidden="1" customHeight="1" x14ac:dyDescent="0.2">
      <c r="A123" s="621" t="s">
        <v>84</v>
      </c>
      <c r="B123" s="622"/>
      <c r="C123" s="488" t="s">
        <v>78</v>
      </c>
      <c r="D123" s="488"/>
      <c r="E123" s="488"/>
      <c r="F123" s="489"/>
      <c r="G123" s="490"/>
      <c r="H123" s="26">
        <v>9</v>
      </c>
      <c r="I123" s="29">
        <v>0</v>
      </c>
      <c r="J123" s="28">
        <v>9</v>
      </c>
      <c r="K123" s="29">
        <v>0</v>
      </c>
      <c r="L123" s="484">
        <v>0</v>
      </c>
      <c r="M123" s="485"/>
      <c r="N123" s="112">
        <v>0</v>
      </c>
      <c r="O123" s="34">
        <v>0</v>
      </c>
      <c r="P123" s="252">
        <v>0</v>
      </c>
      <c r="Q123" s="34">
        <v>0</v>
      </c>
      <c r="R123" s="484">
        <v>0</v>
      </c>
      <c r="S123" s="485"/>
      <c r="T123" s="236"/>
      <c r="U123" s="5"/>
      <c r="V123" s="5"/>
      <c r="W123" s="5"/>
      <c r="X123" s="5"/>
      <c r="Y123" s="12"/>
      <c r="Z123" s="12"/>
      <c r="AA123" s="12"/>
      <c r="AB123" s="12"/>
      <c r="AC123" s="12"/>
      <c r="AD123" s="12"/>
      <c r="AE123" s="12"/>
      <c r="AF123" s="12"/>
      <c r="AG123" s="12"/>
      <c r="AH123" s="12"/>
      <c r="AI123" s="12"/>
    </row>
    <row r="124" spans="1:35" ht="12" hidden="1" customHeight="1" x14ac:dyDescent="0.2">
      <c r="A124" s="623"/>
      <c r="B124" s="624"/>
      <c r="C124" s="478" t="s">
        <v>79</v>
      </c>
      <c r="D124" s="478"/>
      <c r="E124" s="478"/>
      <c r="F124" s="479"/>
      <c r="G124" s="480"/>
      <c r="H124" s="26">
        <v>1</v>
      </c>
      <c r="I124" s="27">
        <v>0</v>
      </c>
      <c r="J124" s="28">
        <v>1</v>
      </c>
      <c r="K124" s="27">
        <v>0</v>
      </c>
      <c r="L124" s="484"/>
      <c r="M124" s="485"/>
      <c r="N124" s="112">
        <v>0</v>
      </c>
      <c r="O124" s="33">
        <v>0</v>
      </c>
      <c r="P124" s="252">
        <v>0</v>
      </c>
      <c r="Q124" s="34">
        <v>0</v>
      </c>
      <c r="R124" s="484"/>
      <c r="S124" s="485"/>
      <c r="T124" s="236"/>
      <c r="U124" s="5"/>
      <c r="V124" s="5"/>
      <c r="W124" s="5"/>
      <c r="X124" s="5"/>
      <c r="Y124" s="12"/>
      <c r="Z124" s="12"/>
      <c r="AA124" s="12"/>
      <c r="AB124" s="12"/>
      <c r="AC124" s="12"/>
      <c r="AD124" s="12"/>
      <c r="AE124" s="12"/>
      <c r="AF124" s="12"/>
      <c r="AG124" s="12"/>
      <c r="AH124" s="12"/>
      <c r="AI124" s="12"/>
    </row>
    <row r="125" spans="1:35" ht="12" hidden="1" customHeight="1" x14ac:dyDescent="0.2">
      <c r="A125" s="623"/>
      <c r="B125" s="624"/>
      <c r="C125" s="478" t="s">
        <v>80</v>
      </c>
      <c r="D125" s="478"/>
      <c r="E125" s="478"/>
      <c r="F125" s="479"/>
      <c r="G125" s="480"/>
      <c r="H125" s="26">
        <v>1</v>
      </c>
      <c r="I125" s="29">
        <v>0</v>
      </c>
      <c r="J125" s="28">
        <v>1</v>
      </c>
      <c r="K125" s="29">
        <v>0</v>
      </c>
      <c r="L125" s="484"/>
      <c r="M125" s="485"/>
      <c r="N125" s="112">
        <v>0</v>
      </c>
      <c r="O125" s="34">
        <v>0</v>
      </c>
      <c r="P125" s="252">
        <v>0</v>
      </c>
      <c r="Q125" s="34">
        <v>0</v>
      </c>
      <c r="R125" s="484"/>
      <c r="S125" s="485"/>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625"/>
      <c r="B126" s="626"/>
      <c r="C126" s="481" t="s">
        <v>81</v>
      </c>
      <c r="D126" s="481"/>
      <c r="E126" s="481"/>
      <c r="F126" s="482"/>
      <c r="G126" s="483"/>
      <c r="H126" s="30">
        <v>2</v>
      </c>
      <c r="I126" s="31">
        <v>0</v>
      </c>
      <c r="J126" s="32">
        <v>2</v>
      </c>
      <c r="K126" s="31">
        <v>0</v>
      </c>
      <c r="L126" s="486"/>
      <c r="M126" s="487"/>
      <c r="N126" s="113">
        <v>0</v>
      </c>
      <c r="O126" s="35">
        <v>0</v>
      </c>
      <c r="P126" s="253">
        <v>0</v>
      </c>
      <c r="Q126" s="35">
        <v>0</v>
      </c>
      <c r="R126" s="486"/>
      <c r="S126" s="487"/>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06:B106"/>
    <mergeCell ref="C106:F106"/>
    <mergeCell ref="G106:H106"/>
    <mergeCell ref="I106:J106"/>
    <mergeCell ref="K106:L106"/>
    <mergeCell ref="M106:N106"/>
    <mergeCell ref="A105:B105"/>
    <mergeCell ref="C105:F105"/>
    <mergeCell ref="G105:H105"/>
    <mergeCell ref="I105:J105"/>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I89:J89"/>
    <mergeCell ref="K89:L89"/>
    <mergeCell ref="M89:N89"/>
    <mergeCell ref="O89:P89"/>
    <mergeCell ref="A87:B89"/>
    <mergeCell ref="C88:L88"/>
    <mergeCell ref="C89:F89"/>
    <mergeCell ref="G89:H89"/>
    <mergeCell ref="Q89:R89"/>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A79:B79"/>
    <mergeCell ref="A80:B80"/>
    <mergeCell ref="A81:B81"/>
    <mergeCell ref="A82:B82"/>
    <mergeCell ref="A83:B83"/>
    <mergeCell ref="A84:B84"/>
    <mergeCell ref="A73:B73"/>
    <mergeCell ref="A75:B75"/>
    <mergeCell ref="A76:B76"/>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31:B31"/>
    <mergeCell ref="A33:B33"/>
    <mergeCell ref="A30:B30"/>
    <mergeCell ref="A62:B62"/>
    <mergeCell ref="A65:B65"/>
    <mergeCell ref="A60:B60"/>
    <mergeCell ref="A63:B63"/>
    <mergeCell ref="A67:B67"/>
    <mergeCell ref="A66:B66"/>
    <mergeCell ref="A56:B57"/>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1:AI1"/>
    <mergeCell ref="R2:AG2"/>
    <mergeCell ref="R3:AG5"/>
    <mergeCell ref="R6:AG8"/>
    <mergeCell ref="A2:P2"/>
    <mergeCell ref="A3:P5"/>
    <mergeCell ref="A6:P8"/>
    <mergeCell ref="A9:P10"/>
    <mergeCell ref="A12:P12"/>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s>
  <conditionalFormatting sqref="R120 R112 R116 R123 L112 L116 L120 L123 AI72:AI84 T72:T84 T58:T67 T42:T53 AI42:AI53 T36:T37 AI58:AI67 T27:T34 AI27:AI34 AI36:AI37">
    <cfRule type="containsText" dxfId="74" priority="642" stopIfTrue="1" operator="containsText" text="G">
      <formula>NOT(ISERROR(SEARCH("G",L27)))</formula>
    </cfRule>
    <cfRule type="containsText" dxfId="73" priority="643" stopIfTrue="1" operator="containsText" text="A">
      <formula>NOT(ISERROR(SEARCH("A",L27)))</formula>
    </cfRule>
    <cfRule type="containsText" dxfId="72" priority="644" stopIfTrue="1" operator="containsText" text="R">
      <formula>NOT(ISERROR(SEARCH("R",L27)))</formula>
    </cfRule>
  </conditionalFormatting>
  <conditionalFormatting sqref="R112 R116 R120 R123 L112 L116 L120 L123">
    <cfRule type="containsText" dxfId="71" priority="641" stopIfTrue="1" operator="containsText" text="No Service">
      <formula>NOT(ISERROR(SEARCH("No Service",L112)))</formula>
    </cfRule>
  </conditionalFormatting>
  <conditionalFormatting sqref="T58">
    <cfRule type="containsText" dxfId="7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J134"/>
  <sheetViews>
    <sheetView topLeftCell="A21" zoomScaleNormal="100" workbookViewId="0">
      <selection activeCell="I143" sqref="I143"/>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491" t="s">
        <v>69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3"/>
    </row>
    <row r="2" spans="1:35" ht="12.75" customHeight="1" thickBot="1" x14ac:dyDescent="0.25">
      <c r="A2" s="532" t="s">
        <v>58</v>
      </c>
      <c r="B2" s="533"/>
      <c r="C2" s="533"/>
      <c r="D2" s="533"/>
      <c r="E2" s="533"/>
      <c r="F2" s="533"/>
      <c r="G2" s="533"/>
      <c r="H2" s="533"/>
      <c r="I2" s="533"/>
      <c r="J2" s="533"/>
      <c r="K2" s="533"/>
      <c r="L2" s="533"/>
      <c r="M2" s="533"/>
      <c r="N2" s="533"/>
      <c r="O2" s="533"/>
      <c r="P2" s="534"/>
      <c r="Q2" s="50"/>
      <c r="R2" s="510" t="s">
        <v>31</v>
      </c>
      <c r="S2" s="511"/>
      <c r="T2" s="511"/>
      <c r="U2" s="511"/>
      <c r="V2" s="511"/>
      <c r="W2" s="511"/>
      <c r="X2" s="511"/>
      <c r="Y2" s="511"/>
      <c r="Z2" s="511"/>
      <c r="AA2" s="511"/>
      <c r="AB2" s="511"/>
      <c r="AC2" s="511"/>
      <c r="AD2" s="511"/>
      <c r="AE2" s="511"/>
      <c r="AF2" s="511"/>
      <c r="AG2" s="512"/>
      <c r="AH2" s="257"/>
      <c r="AI2" s="50"/>
    </row>
    <row r="3" spans="1:35" ht="12" customHeight="1" x14ac:dyDescent="0.2">
      <c r="A3" s="371" t="s">
        <v>32</v>
      </c>
      <c r="B3" s="372"/>
      <c r="C3" s="372"/>
      <c r="D3" s="372"/>
      <c r="E3" s="372"/>
      <c r="F3" s="372"/>
      <c r="G3" s="372"/>
      <c r="H3" s="372"/>
      <c r="I3" s="372"/>
      <c r="J3" s="372"/>
      <c r="K3" s="372"/>
      <c r="L3" s="372"/>
      <c r="M3" s="372"/>
      <c r="N3" s="372"/>
      <c r="O3" s="372"/>
      <c r="P3" s="373"/>
      <c r="Q3" s="242"/>
      <c r="R3" s="371" t="s">
        <v>35</v>
      </c>
      <c r="S3" s="372"/>
      <c r="T3" s="372"/>
      <c r="U3" s="372"/>
      <c r="V3" s="372"/>
      <c r="W3" s="372"/>
      <c r="X3" s="372"/>
      <c r="Y3" s="372"/>
      <c r="Z3" s="372"/>
      <c r="AA3" s="372"/>
      <c r="AB3" s="372"/>
      <c r="AC3" s="372"/>
      <c r="AD3" s="372"/>
      <c r="AE3" s="372"/>
      <c r="AF3" s="372"/>
      <c r="AG3" s="373"/>
      <c r="AH3" s="237"/>
      <c r="AI3" s="2"/>
    </row>
    <row r="4" spans="1:35" ht="12" customHeight="1" x14ac:dyDescent="0.2">
      <c r="A4" s="513"/>
      <c r="B4" s="514"/>
      <c r="C4" s="514"/>
      <c r="D4" s="514"/>
      <c r="E4" s="514"/>
      <c r="F4" s="514"/>
      <c r="G4" s="514"/>
      <c r="H4" s="514"/>
      <c r="I4" s="514"/>
      <c r="J4" s="514"/>
      <c r="K4" s="514"/>
      <c r="L4" s="514"/>
      <c r="M4" s="514"/>
      <c r="N4" s="514"/>
      <c r="O4" s="514"/>
      <c r="P4" s="515"/>
      <c r="Q4" s="242"/>
      <c r="R4" s="513"/>
      <c r="S4" s="514"/>
      <c r="T4" s="514"/>
      <c r="U4" s="514"/>
      <c r="V4" s="514"/>
      <c r="W4" s="514"/>
      <c r="X4" s="514"/>
      <c r="Y4" s="514"/>
      <c r="Z4" s="514"/>
      <c r="AA4" s="514"/>
      <c r="AB4" s="514"/>
      <c r="AC4" s="514"/>
      <c r="AD4" s="514"/>
      <c r="AE4" s="514"/>
      <c r="AF4" s="514"/>
      <c r="AG4" s="515"/>
      <c r="AH4" s="237"/>
      <c r="AI4" s="2"/>
    </row>
    <row r="5" spans="1:35" ht="16.5" customHeight="1" thickBot="1" x14ac:dyDescent="0.25">
      <c r="A5" s="374"/>
      <c r="B5" s="375"/>
      <c r="C5" s="375"/>
      <c r="D5" s="375"/>
      <c r="E5" s="375"/>
      <c r="F5" s="375"/>
      <c r="G5" s="375"/>
      <c r="H5" s="375"/>
      <c r="I5" s="375"/>
      <c r="J5" s="375"/>
      <c r="K5" s="375"/>
      <c r="L5" s="375"/>
      <c r="M5" s="375"/>
      <c r="N5" s="375"/>
      <c r="O5" s="375"/>
      <c r="P5" s="376"/>
      <c r="Q5" s="242"/>
      <c r="R5" s="374"/>
      <c r="S5" s="375"/>
      <c r="T5" s="375"/>
      <c r="U5" s="375"/>
      <c r="V5" s="375"/>
      <c r="W5" s="375"/>
      <c r="X5" s="375"/>
      <c r="Y5" s="375"/>
      <c r="Z5" s="375"/>
      <c r="AA5" s="375"/>
      <c r="AB5" s="375"/>
      <c r="AC5" s="375"/>
      <c r="AD5" s="375"/>
      <c r="AE5" s="375"/>
      <c r="AF5" s="375"/>
      <c r="AG5" s="376"/>
      <c r="AH5" s="237"/>
      <c r="AI5" s="2"/>
    </row>
    <row r="6" spans="1:35" ht="12" customHeight="1" x14ac:dyDescent="0.2">
      <c r="A6" s="377" t="s">
        <v>33</v>
      </c>
      <c r="B6" s="378"/>
      <c r="C6" s="378"/>
      <c r="D6" s="378"/>
      <c r="E6" s="378"/>
      <c r="F6" s="378"/>
      <c r="G6" s="378"/>
      <c r="H6" s="378"/>
      <c r="I6" s="378"/>
      <c r="J6" s="378"/>
      <c r="K6" s="378"/>
      <c r="L6" s="378"/>
      <c r="M6" s="378"/>
      <c r="N6" s="378"/>
      <c r="O6" s="378"/>
      <c r="P6" s="379"/>
      <c r="Q6" s="242"/>
      <c r="R6" s="377" t="s">
        <v>36</v>
      </c>
      <c r="S6" s="378"/>
      <c r="T6" s="378"/>
      <c r="U6" s="378"/>
      <c r="V6" s="378"/>
      <c r="W6" s="378"/>
      <c r="X6" s="378"/>
      <c r="Y6" s="378"/>
      <c r="Z6" s="378"/>
      <c r="AA6" s="378"/>
      <c r="AB6" s="378"/>
      <c r="AC6" s="378"/>
      <c r="AD6" s="378"/>
      <c r="AE6" s="378"/>
      <c r="AF6" s="378"/>
      <c r="AG6" s="379"/>
      <c r="AH6" s="237"/>
      <c r="AI6" s="2"/>
    </row>
    <row r="7" spans="1:35" ht="12" customHeight="1" x14ac:dyDescent="0.2">
      <c r="A7" s="380"/>
      <c r="B7" s="381"/>
      <c r="C7" s="381"/>
      <c r="D7" s="381"/>
      <c r="E7" s="381"/>
      <c r="F7" s="381"/>
      <c r="G7" s="381"/>
      <c r="H7" s="381"/>
      <c r="I7" s="381"/>
      <c r="J7" s="381"/>
      <c r="K7" s="381"/>
      <c r="L7" s="381"/>
      <c r="M7" s="381"/>
      <c r="N7" s="381"/>
      <c r="O7" s="381"/>
      <c r="P7" s="382"/>
      <c r="Q7" s="242"/>
      <c r="R7" s="380"/>
      <c r="S7" s="381"/>
      <c r="T7" s="381"/>
      <c r="U7" s="381"/>
      <c r="V7" s="381"/>
      <c r="W7" s="381"/>
      <c r="X7" s="381"/>
      <c r="Y7" s="381"/>
      <c r="Z7" s="381"/>
      <c r="AA7" s="381"/>
      <c r="AB7" s="381"/>
      <c r="AC7" s="381"/>
      <c r="AD7" s="381"/>
      <c r="AE7" s="381"/>
      <c r="AF7" s="381"/>
      <c r="AG7" s="382"/>
      <c r="AH7" s="237"/>
      <c r="AI7" s="2"/>
    </row>
    <row r="8" spans="1:35" ht="18.75" customHeight="1" thickBot="1" x14ac:dyDescent="0.25">
      <c r="A8" s="383"/>
      <c r="B8" s="384"/>
      <c r="C8" s="384"/>
      <c r="D8" s="384"/>
      <c r="E8" s="384"/>
      <c r="F8" s="384"/>
      <c r="G8" s="384"/>
      <c r="H8" s="384"/>
      <c r="I8" s="384"/>
      <c r="J8" s="384"/>
      <c r="K8" s="384"/>
      <c r="L8" s="384"/>
      <c r="M8" s="384"/>
      <c r="N8" s="384"/>
      <c r="O8" s="384"/>
      <c r="P8" s="385"/>
      <c r="Q8" s="242"/>
      <c r="R8" s="383"/>
      <c r="S8" s="384"/>
      <c r="T8" s="384"/>
      <c r="U8" s="384"/>
      <c r="V8" s="384"/>
      <c r="W8" s="384"/>
      <c r="X8" s="384"/>
      <c r="Y8" s="384"/>
      <c r="Z8" s="384"/>
      <c r="AA8" s="384"/>
      <c r="AB8" s="384"/>
      <c r="AC8" s="384"/>
      <c r="AD8" s="384"/>
      <c r="AE8" s="384"/>
      <c r="AF8" s="384"/>
      <c r="AG8" s="385"/>
      <c r="AH8" s="237"/>
      <c r="AI8" s="2"/>
    </row>
    <row r="9" spans="1:35" ht="12" customHeight="1" x14ac:dyDescent="0.2">
      <c r="A9" s="386" t="s">
        <v>34</v>
      </c>
      <c r="B9" s="387"/>
      <c r="C9" s="387"/>
      <c r="D9" s="387"/>
      <c r="E9" s="387"/>
      <c r="F9" s="387"/>
      <c r="G9" s="387"/>
      <c r="H9" s="387"/>
      <c r="I9" s="387"/>
      <c r="J9" s="387"/>
      <c r="K9" s="387"/>
      <c r="L9" s="387"/>
      <c r="M9" s="387"/>
      <c r="N9" s="387"/>
      <c r="O9" s="387"/>
      <c r="P9" s="388"/>
      <c r="Q9" s="242"/>
      <c r="R9" s="386" t="s">
        <v>29</v>
      </c>
      <c r="S9" s="387"/>
      <c r="T9" s="387"/>
      <c r="U9" s="387"/>
      <c r="V9" s="387"/>
      <c r="W9" s="387"/>
      <c r="X9" s="387"/>
      <c r="Y9" s="387"/>
      <c r="Z9" s="387"/>
      <c r="AA9" s="387"/>
      <c r="AB9" s="387"/>
      <c r="AC9" s="387"/>
      <c r="AD9" s="387"/>
      <c r="AE9" s="387"/>
      <c r="AF9" s="387"/>
      <c r="AG9" s="388"/>
      <c r="AH9" s="237"/>
      <c r="AI9" s="12"/>
    </row>
    <row r="10" spans="1:35" ht="15.75" customHeight="1" thickBot="1" x14ac:dyDescent="0.25">
      <c r="A10" s="389"/>
      <c r="B10" s="390"/>
      <c r="C10" s="390"/>
      <c r="D10" s="390"/>
      <c r="E10" s="390"/>
      <c r="F10" s="390"/>
      <c r="G10" s="390"/>
      <c r="H10" s="390"/>
      <c r="I10" s="390"/>
      <c r="J10" s="390"/>
      <c r="K10" s="390"/>
      <c r="L10" s="390"/>
      <c r="M10" s="390"/>
      <c r="N10" s="390"/>
      <c r="O10" s="390"/>
      <c r="P10" s="391"/>
      <c r="Q10" s="242"/>
      <c r="R10" s="389"/>
      <c r="S10" s="390"/>
      <c r="T10" s="390"/>
      <c r="U10" s="390"/>
      <c r="V10" s="390"/>
      <c r="W10" s="390"/>
      <c r="X10" s="390"/>
      <c r="Y10" s="390"/>
      <c r="Z10" s="390"/>
      <c r="AA10" s="390"/>
      <c r="AB10" s="390"/>
      <c r="AC10" s="390"/>
      <c r="AD10" s="390"/>
      <c r="AE10" s="390"/>
      <c r="AF10" s="390"/>
      <c r="AG10" s="391"/>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368" t="s">
        <v>59</v>
      </c>
      <c r="B12" s="369"/>
      <c r="C12" s="369"/>
      <c r="D12" s="369"/>
      <c r="E12" s="369"/>
      <c r="F12" s="369"/>
      <c r="G12" s="369"/>
      <c r="H12" s="369"/>
      <c r="I12" s="369"/>
      <c r="J12" s="369"/>
      <c r="K12" s="369"/>
      <c r="L12" s="369"/>
      <c r="M12" s="369"/>
      <c r="N12" s="369"/>
      <c r="O12" s="369"/>
      <c r="P12" s="370"/>
      <c r="Q12" s="50"/>
      <c r="R12" s="516" t="s">
        <v>30</v>
      </c>
      <c r="S12" s="517"/>
      <c r="T12" s="517"/>
      <c r="U12" s="517"/>
      <c r="V12" s="517"/>
      <c r="W12" s="517"/>
      <c r="X12" s="517"/>
      <c r="Y12" s="517"/>
      <c r="Z12" s="517"/>
      <c r="AA12" s="517"/>
      <c r="AB12" s="517"/>
      <c r="AC12" s="517"/>
      <c r="AD12" s="517"/>
      <c r="AE12" s="517"/>
      <c r="AF12" s="517"/>
      <c r="AG12" s="518"/>
      <c r="AH12" s="238"/>
      <c r="AI12" s="12"/>
    </row>
    <row r="13" spans="1:35" ht="12" customHeight="1" x14ac:dyDescent="0.2">
      <c r="A13" s="371" t="s">
        <v>47</v>
      </c>
      <c r="B13" s="372"/>
      <c r="C13" s="372"/>
      <c r="D13" s="372"/>
      <c r="E13" s="372"/>
      <c r="F13" s="372"/>
      <c r="G13" s="372"/>
      <c r="H13" s="372"/>
      <c r="I13" s="372"/>
      <c r="J13" s="372"/>
      <c r="K13" s="372"/>
      <c r="L13" s="372"/>
      <c r="M13" s="372"/>
      <c r="N13" s="372"/>
      <c r="O13" s="372"/>
      <c r="P13" s="373"/>
      <c r="Q13" s="242"/>
      <c r="R13" s="371" t="s">
        <v>49</v>
      </c>
      <c r="S13" s="372"/>
      <c r="T13" s="372"/>
      <c r="U13" s="372"/>
      <c r="V13" s="372"/>
      <c r="W13" s="372"/>
      <c r="X13" s="372"/>
      <c r="Y13" s="372"/>
      <c r="Z13" s="372"/>
      <c r="AA13" s="372"/>
      <c r="AB13" s="372"/>
      <c r="AC13" s="372"/>
      <c r="AD13" s="372"/>
      <c r="AE13" s="372"/>
      <c r="AF13" s="372"/>
      <c r="AG13" s="373"/>
      <c r="AH13" s="237"/>
      <c r="AI13" s="12"/>
    </row>
    <row r="14" spans="1:35" ht="14.25" customHeight="1" thickBot="1" x14ac:dyDescent="0.25">
      <c r="A14" s="374"/>
      <c r="B14" s="375"/>
      <c r="C14" s="375"/>
      <c r="D14" s="375"/>
      <c r="E14" s="375"/>
      <c r="F14" s="375"/>
      <c r="G14" s="375"/>
      <c r="H14" s="375"/>
      <c r="I14" s="375"/>
      <c r="J14" s="375"/>
      <c r="K14" s="375"/>
      <c r="L14" s="375"/>
      <c r="M14" s="375"/>
      <c r="N14" s="375"/>
      <c r="O14" s="375"/>
      <c r="P14" s="376"/>
      <c r="Q14" s="242"/>
      <c r="R14" s="513"/>
      <c r="S14" s="514"/>
      <c r="T14" s="514"/>
      <c r="U14" s="514"/>
      <c r="V14" s="514"/>
      <c r="W14" s="514"/>
      <c r="X14" s="514"/>
      <c r="Y14" s="514"/>
      <c r="Z14" s="514"/>
      <c r="AA14" s="514"/>
      <c r="AB14" s="514"/>
      <c r="AC14" s="514"/>
      <c r="AD14" s="514"/>
      <c r="AE14" s="514"/>
      <c r="AF14" s="514"/>
      <c r="AG14" s="515"/>
      <c r="AH14" s="237"/>
      <c r="AI14" s="12"/>
    </row>
    <row r="15" spans="1:35" ht="12" customHeight="1" x14ac:dyDescent="0.2">
      <c r="A15" s="377" t="s">
        <v>48</v>
      </c>
      <c r="B15" s="378"/>
      <c r="C15" s="378"/>
      <c r="D15" s="378"/>
      <c r="E15" s="378"/>
      <c r="F15" s="378"/>
      <c r="G15" s="378"/>
      <c r="H15" s="378"/>
      <c r="I15" s="378"/>
      <c r="J15" s="378"/>
      <c r="K15" s="378"/>
      <c r="L15" s="378"/>
      <c r="M15" s="378"/>
      <c r="N15" s="378"/>
      <c r="O15" s="378"/>
      <c r="P15" s="379"/>
      <c r="Q15" s="242"/>
      <c r="R15" s="377" t="s">
        <v>50</v>
      </c>
      <c r="S15" s="378"/>
      <c r="T15" s="378"/>
      <c r="U15" s="378"/>
      <c r="V15" s="378"/>
      <c r="W15" s="378"/>
      <c r="X15" s="378"/>
      <c r="Y15" s="378"/>
      <c r="Z15" s="378"/>
      <c r="AA15" s="378"/>
      <c r="AB15" s="378"/>
      <c r="AC15" s="378"/>
      <c r="AD15" s="378"/>
      <c r="AE15" s="378"/>
      <c r="AF15" s="378"/>
      <c r="AG15" s="379"/>
      <c r="AH15" s="237"/>
      <c r="AI15" s="12"/>
    </row>
    <row r="16" spans="1:35" ht="12" customHeight="1" x14ac:dyDescent="0.2">
      <c r="A16" s="380"/>
      <c r="B16" s="381"/>
      <c r="C16" s="381"/>
      <c r="D16" s="381"/>
      <c r="E16" s="381"/>
      <c r="F16" s="381"/>
      <c r="G16" s="381"/>
      <c r="H16" s="381"/>
      <c r="I16" s="381"/>
      <c r="J16" s="381"/>
      <c r="K16" s="381"/>
      <c r="L16" s="381"/>
      <c r="M16" s="381"/>
      <c r="N16" s="381"/>
      <c r="O16" s="381"/>
      <c r="P16" s="382"/>
      <c r="Q16" s="242"/>
      <c r="R16" s="380"/>
      <c r="S16" s="381"/>
      <c r="T16" s="381"/>
      <c r="U16" s="381"/>
      <c r="V16" s="381"/>
      <c r="W16" s="381"/>
      <c r="X16" s="381"/>
      <c r="Y16" s="381"/>
      <c r="Z16" s="381"/>
      <c r="AA16" s="381"/>
      <c r="AB16" s="381"/>
      <c r="AC16" s="381"/>
      <c r="AD16" s="381"/>
      <c r="AE16" s="381"/>
      <c r="AF16" s="381"/>
      <c r="AG16" s="382"/>
      <c r="AH16" s="237"/>
      <c r="AI16" s="12"/>
    </row>
    <row r="17" spans="1:35" ht="16.5" customHeight="1" thickBot="1" x14ac:dyDescent="0.25">
      <c r="A17" s="383"/>
      <c r="B17" s="384"/>
      <c r="C17" s="384"/>
      <c r="D17" s="384"/>
      <c r="E17" s="384"/>
      <c r="F17" s="384"/>
      <c r="G17" s="384"/>
      <c r="H17" s="384"/>
      <c r="I17" s="384"/>
      <c r="J17" s="384"/>
      <c r="K17" s="384"/>
      <c r="L17" s="384"/>
      <c r="M17" s="384"/>
      <c r="N17" s="384"/>
      <c r="O17" s="384"/>
      <c r="P17" s="385"/>
      <c r="Q17" s="242"/>
      <c r="R17" s="383"/>
      <c r="S17" s="384"/>
      <c r="T17" s="384"/>
      <c r="U17" s="384"/>
      <c r="V17" s="384"/>
      <c r="W17" s="384"/>
      <c r="X17" s="384"/>
      <c r="Y17" s="384"/>
      <c r="Z17" s="384"/>
      <c r="AA17" s="384"/>
      <c r="AB17" s="384"/>
      <c r="AC17" s="384"/>
      <c r="AD17" s="384"/>
      <c r="AE17" s="384"/>
      <c r="AF17" s="384"/>
      <c r="AG17" s="385"/>
      <c r="AH17" s="237"/>
      <c r="AI17" s="12"/>
    </row>
    <row r="18" spans="1:35" ht="12" customHeight="1" x14ac:dyDescent="0.2">
      <c r="A18" s="386" t="s">
        <v>57</v>
      </c>
      <c r="B18" s="387"/>
      <c r="C18" s="387"/>
      <c r="D18" s="387"/>
      <c r="E18" s="387"/>
      <c r="F18" s="387"/>
      <c r="G18" s="387"/>
      <c r="H18" s="387"/>
      <c r="I18" s="387"/>
      <c r="J18" s="387"/>
      <c r="K18" s="387"/>
      <c r="L18" s="387"/>
      <c r="M18" s="387"/>
      <c r="N18" s="387"/>
      <c r="O18" s="387"/>
      <c r="P18" s="388"/>
      <c r="Q18" s="242"/>
      <c r="R18" s="386" t="s">
        <v>51</v>
      </c>
      <c r="S18" s="387"/>
      <c r="T18" s="387"/>
      <c r="U18" s="387"/>
      <c r="V18" s="387"/>
      <c r="W18" s="387"/>
      <c r="X18" s="387"/>
      <c r="Y18" s="387"/>
      <c r="Z18" s="387"/>
      <c r="AA18" s="387"/>
      <c r="AB18" s="387"/>
      <c r="AC18" s="387"/>
      <c r="AD18" s="387"/>
      <c r="AE18" s="387"/>
      <c r="AF18" s="387"/>
      <c r="AG18" s="388"/>
      <c r="AH18" s="237"/>
      <c r="AI18" s="12"/>
    </row>
    <row r="19" spans="1:35" ht="13.5" thickBot="1" x14ac:dyDescent="0.25">
      <c r="A19" s="389"/>
      <c r="B19" s="390"/>
      <c r="C19" s="390"/>
      <c r="D19" s="390"/>
      <c r="E19" s="390"/>
      <c r="F19" s="390"/>
      <c r="G19" s="390"/>
      <c r="H19" s="390"/>
      <c r="I19" s="390"/>
      <c r="J19" s="390"/>
      <c r="K19" s="390"/>
      <c r="L19" s="390"/>
      <c r="M19" s="390"/>
      <c r="N19" s="390"/>
      <c r="O19" s="390"/>
      <c r="P19" s="391"/>
      <c r="Q19" s="242"/>
      <c r="R19" s="389"/>
      <c r="S19" s="390"/>
      <c r="T19" s="390"/>
      <c r="U19" s="390"/>
      <c r="V19" s="390"/>
      <c r="W19" s="390"/>
      <c r="X19" s="390"/>
      <c r="Y19" s="390"/>
      <c r="Z19" s="390"/>
      <c r="AA19" s="390"/>
      <c r="AB19" s="390"/>
      <c r="AC19" s="390"/>
      <c r="AD19" s="390"/>
      <c r="AE19" s="390"/>
      <c r="AF19" s="390"/>
      <c r="AG19" s="391"/>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392" t="s">
        <v>95</v>
      </c>
      <c r="O21" s="393"/>
      <c r="P21" s="393"/>
      <c r="Q21" s="393"/>
      <c r="R21" s="393"/>
      <c r="S21" s="394"/>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29" t="s">
        <v>96</v>
      </c>
      <c r="P22" s="530"/>
      <c r="Q22" s="530"/>
      <c r="R22" s="530"/>
      <c r="S22" s="53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467" t="s">
        <v>128</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9"/>
    </row>
    <row r="25" spans="1:35" ht="15.75" customHeight="1" thickBot="1" x14ac:dyDescent="0.25">
      <c r="A25" s="540" t="s">
        <v>0</v>
      </c>
      <c r="B25" s="541"/>
      <c r="C25" s="494" t="s">
        <v>60</v>
      </c>
      <c r="D25" s="495"/>
      <c r="E25" s="496"/>
      <c r="F25" s="496"/>
      <c r="G25" s="496"/>
      <c r="H25" s="496"/>
      <c r="I25" s="496"/>
      <c r="J25" s="496"/>
      <c r="K25" s="496"/>
      <c r="L25" s="496"/>
      <c r="M25" s="496"/>
      <c r="N25" s="496"/>
      <c r="O25" s="496"/>
      <c r="P25" s="496"/>
      <c r="Q25" s="496"/>
      <c r="R25" s="496"/>
      <c r="S25" s="496"/>
      <c r="T25" s="497"/>
      <c r="U25" s="498" t="s">
        <v>61</v>
      </c>
      <c r="V25" s="499"/>
      <c r="W25" s="499"/>
      <c r="X25" s="499"/>
      <c r="Y25" s="499"/>
      <c r="Z25" s="499"/>
      <c r="AA25" s="499"/>
      <c r="AB25" s="499"/>
      <c r="AC25" s="499"/>
      <c r="AD25" s="499"/>
      <c r="AE25" s="499"/>
      <c r="AF25" s="499"/>
      <c r="AG25" s="499"/>
      <c r="AH25" s="499"/>
      <c r="AI25" s="500"/>
    </row>
    <row r="26" spans="1:35" ht="69" customHeight="1" thickBot="1" x14ac:dyDescent="0.25">
      <c r="A26" s="542"/>
      <c r="B26" s="54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544" t="s">
        <v>1</v>
      </c>
      <c r="B27" s="545"/>
      <c r="C27" s="216">
        <v>1</v>
      </c>
      <c r="D27" s="318">
        <v>0</v>
      </c>
      <c r="E27" s="14">
        <v>3</v>
      </c>
      <c r="F27" s="71">
        <v>3</v>
      </c>
      <c r="G27" s="16">
        <v>2</v>
      </c>
      <c r="H27" s="325">
        <v>3</v>
      </c>
      <c r="I27" s="81">
        <v>34.5</v>
      </c>
      <c r="J27" s="56">
        <v>34.5</v>
      </c>
      <c r="K27" s="57">
        <v>23</v>
      </c>
      <c r="L27" s="121">
        <v>34.5</v>
      </c>
      <c r="M27" s="150">
        <v>5</v>
      </c>
      <c r="N27" s="37">
        <v>5</v>
      </c>
      <c r="O27" s="36">
        <v>3</v>
      </c>
      <c r="P27" s="151">
        <v>2.5</v>
      </c>
      <c r="Q27" s="165" t="str">
        <f>IF(D27="","",IF(D27&gt;=C27,"J",IF(D27&lt;C27,"L")))</f>
        <v>L</v>
      </c>
      <c r="R27" s="69" t="str">
        <f t="shared" ref="R27:R53" si="0">IF(J27="","",IF(J27&gt;=23,"J",IF(J27&lt;23,"L")))</f>
        <v>J</v>
      </c>
      <c r="S27" s="69" t="str">
        <f t="shared" ref="S27:S37" si="1">IF(J27="","",IF(J27&gt;=I27-8,"J",IF(J27&lt;I27-8,"L")))</f>
        <v>J</v>
      </c>
      <c r="T27" s="15" t="s">
        <v>136</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136</v>
      </c>
    </row>
    <row r="28" spans="1:35" ht="12" customHeight="1" x14ac:dyDescent="0.2">
      <c r="A28" s="519" t="s">
        <v>2</v>
      </c>
      <c r="B28" s="520"/>
      <c r="C28" s="217">
        <v>1</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L</v>
      </c>
      <c r="R28" s="69" t="str">
        <f t="shared" si="0"/>
        <v>J</v>
      </c>
      <c r="S28" s="69" t="str">
        <f t="shared" si="1"/>
        <v>J</v>
      </c>
      <c r="T28" s="15" t="s">
        <v>136</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136</v>
      </c>
    </row>
    <row r="29" spans="1:35" ht="12" customHeight="1" x14ac:dyDescent="0.2">
      <c r="A29" s="519" t="s">
        <v>3</v>
      </c>
      <c r="B29" s="520"/>
      <c r="C29" s="217">
        <v>1</v>
      </c>
      <c r="D29" s="319">
        <v>1</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136</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136</v>
      </c>
    </row>
    <row r="30" spans="1:35" ht="12" customHeight="1" x14ac:dyDescent="0.2">
      <c r="A30" s="519" t="s">
        <v>119</v>
      </c>
      <c r="B30" s="520"/>
      <c r="C30" s="217">
        <v>1</v>
      </c>
      <c r="D30" s="319">
        <v>1</v>
      </c>
      <c r="E30" s="14">
        <v>7</v>
      </c>
      <c r="F30" s="71">
        <v>5</v>
      </c>
      <c r="G30" s="16">
        <v>7</v>
      </c>
      <c r="H30" s="325">
        <v>6</v>
      </c>
      <c r="I30" s="81">
        <v>80.5</v>
      </c>
      <c r="J30" s="56">
        <v>57.5</v>
      </c>
      <c r="K30" s="57">
        <v>80.5</v>
      </c>
      <c r="L30" s="121">
        <v>69</v>
      </c>
      <c r="M30" s="150">
        <v>5.1428571428571432</v>
      </c>
      <c r="N30" s="37">
        <v>7.2</v>
      </c>
      <c r="O30" s="36">
        <v>2.5714285714285716</v>
      </c>
      <c r="P30" s="151">
        <v>3.2727272727272729</v>
      </c>
      <c r="Q30" s="165" t="str">
        <f t="shared" si="4"/>
        <v>J</v>
      </c>
      <c r="R30" s="69" t="str">
        <f t="shared" si="0"/>
        <v>J</v>
      </c>
      <c r="S30" s="69" t="str">
        <f t="shared" si="1"/>
        <v>L</v>
      </c>
      <c r="T30" s="15" t="s">
        <v>137</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136</v>
      </c>
    </row>
    <row r="31" spans="1:35" ht="12" customHeight="1" x14ac:dyDescent="0.2">
      <c r="A31" s="519" t="s">
        <v>121</v>
      </c>
      <c r="B31" s="520"/>
      <c r="C31" s="217">
        <v>1</v>
      </c>
      <c r="D31" s="319">
        <v>1</v>
      </c>
      <c r="E31" s="14">
        <v>6</v>
      </c>
      <c r="F31" s="71">
        <v>5</v>
      </c>
      <c r="G31" s="16">
        <v>2</v>
      </c>
      <c r="H31" s="325">
        <v>2</v>
      </c>
      <c r="I31" s="81">
        <v>69</v>
      </c>
      <c r="J31" s="56">
        <v>57.5</v>
      </c>
      <c r="K31" s="57">
        <v>23</v>
      </c>
      <c r="L31" s="121">
        <v>23</v>
      </c>
      <c r="M31" s="150">
        <v>4</v>
      </c>
      <c r="N31" s="37">
        <v>4.8</v>
      </c>
      <c r="O31" s="36">
        <v>3</v>
      </c>
      <c r="P31" s="151">
        <v>3.4285714285714284</v>
      </c>
      <c r="Q31" s="165" t="str">
        <f t="shared" si="4"/>
        <v>J</v>
      </c>
      <c r="R31" s="69" t="str">
        <f t="shared" si="0"/>
        <v>J</v>
      </c>
      <c r="S31" s="69" t="str">
        <f t="shared" si="1"/>
        <v>L</v>
      </c>
      <c r="T31" s="15" t="s">
        <v>137</v>
      </c>
      <c r="U31" s="14">
        <v>5</v>
      </c>
      <c r="V31" s="71">
        <v>4</v>
      </c>
      <c r="W31" s="16">
        <v>1</v>
      </c>
      <c r="X31" s="186">
        <v>2</v>
      </c>
      <c r="Y31" s="81">
        <v>57.5</v>
      </c>
      <c r="Z31" s="56">
        <v>46</v>
      </c>
      <c r="AA31" s="17">
        <v>11.5</v>
      </c>
      <c r="AB31" s="129">
        <v>23</v>
      </c>
      <c r="AC31" s="119">
        <v>4.8</v>
      </c>
      <c r="AD31" s="37">
        <v>6</v>
      </c>
      <c r="AE31" s="36">
        <v>4</v>
      </c>
      <c r="AF31" s="124">
        <v>4</v>
      </c>
      <c r="AG31" s="126" t="str">
        <f t="shared" si="2"/>
        <v>J</v>
      </c>
      <c r="AH31" s="69" t="str">
        <f t="shared" si="3"/>
        <v>L</v>
      </c>
      <c r="AI31" s="15" t="s">
        <v>137</v>
      </c>
    </row>
    <row r="32" spans="1:35" ht="12" customHeight="1" x14ac:dyDescent="0.2">
      <c r="A32" s="525" t="s">
        <v>129</v>
      </c>
      <c r="B32" s="526"/>
      <c r="C32" s="217">
        <v>1</v>
      </c>
      <c r="D32" s="319">
        <v>0</v>
      </c>
      <c r="E32" s="14">
        <v>2</v>
      </c>
      <c r="F32" s="315">
        <v>2</v>
      </c>
      <c r="G32" s="16">
        <v>3</v>
      </c>
      <c r="H32" s="314">
        <v>2</v>
      </c>
      <c r="I32" s="81">
        <v>23</v>
      </c>
      <c r="J32" s="56">
        <v>23</v>
      </c>
      <c r="K32" s="17">
        <v>34.5</v>
      </c>
      <c r="L32" s="129">
        <v>23</v>
      </c>
      <c r="M32" s="150">
        <v>0</v>
      </c>
      <c r="N32" s="72">
        <v>0</v>
      </c>
      <c r="O32" s="36">
        <v>0</v>
      </c>
      <c r="P32" s="187">
        <v>0</v>
      </c>
      <c r="Q32" s="165" t="str">
        <f>IF(D32="","",IF(D32&gt;=C32,"J",IF(D32&lt;C32,"L")))</f>
        <v>L</v>
      </c>
      <c r="R32" s="69" t="str">
        <f>IF(J32="","",IF(J32&gt;=23,"J",IF(J32&lt;23,"L")))</f>
        <v>J</v>
      </c>
      <c r="S32" s="69" t="str">
        <f t="shared" si="1"/>
        <v>J</v>
      </c>
      <c r="T32" s="15" t="s">
        <v>136</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519" t="s">
        <v>5</v>
      </c>
      <c r="B33" s="520"/>
      <c r="C33" s="217">
        <v>1</v>
      </c>
      <c r="D33" s="319">
        <v>0</v>
      </c>
      <c r="E33" s="14">
        <v>6</v>
      </c>
      <c r="F33" s="71">
        <v>4</v>
      </c>
      <c r="G33" s="16">
        <v>2</v>
      </c>
      <c r="H33" s="325">
        <v>2</v>
      </c>
      <c r="I33" s="81">
        <v>69</v>
      </c>
      <c r="J33" s="56">
        <v>46</v>
      </c>
      <c r="K33" s="57">
        <v>23</v>
      </c>
      <c r="L33" s="121">
        <v>23</v>
      </c>
      <c r="M33" s="263" t="s">
        <v>120</v>
      </c>
      <c r="N33" s="264" t="s">
        <v>120</v>
      </c>
      <c r="O33" s="264" t="s">
        <v>120</v>
      </c>
      <c r="P33" s="266" t="s">
        <v>120</v>
      </c>
      <c r="Q33" s="165" t="str">
        <f t="shared" si="4"/>
        <v>L</v>
      </c>
      <c r="R33" s="69" t="str">
        <f t="shared" si="0"/>
        <v>J</v>
      </c>
      <c r="S33" s="69" t="str">
        <f t="shared" si="1"/>
        <v>L</v>
      </c>
      <c r="T33" s="15" t="s">
        <v>137</v>
      </c>
      <c r="U33" s="14">
        <v>3</v>
      </c>
      <c r="V33" s="71">
        <v>3</v>
      </c>
      <c r="W33" s="16">
        <v>2</v>
      </c>
      <c r="X33" s="186">
        <v>1</v>
      </c>
      <c r="Y33" s="81">
        <v>34.5</v>
      </c>
      <c r="Z33" s="56">
        <v>34.5</v>
      </c>
      <c r="AA33" s="17">
        <v>23</v>
      </c>
      <c r="AB33" s="214">
        <v>11.5</v>
      </c>
      <c r="AC33" s="321" t="s">
        <v>120</v>
      </c>
      <c r="AD33" s="264" t="s">
        <v>120</v>
      </c>
      <c r="AE33" s="264" t="s">
        <v>120</v>
      </c>
      <c r="AF33" s="265" t="s">
        <v>120</v>
      </c>
      <c r="AG33" s="126" t="str">
        <f t="shared" si="2"/>
        <v>J</v>
      </c>
      <c r="AH33" s="69" t="str">
        <f t="shared" si="3"/>
        <v>J</v>
      </c>
      <c r="AI33" s="15" t="s">
        <v>137</v>
      </c>
    </row>
    <row r="34" spans="1:36" ht="12" customHeight="1" x14ac:dyDescent="0.2">
      <c r="A34" s="519" t="s">
        <v>8</v>
      </c>
      <c r="B34" s="520"/>
      <c r="C34" s="217"/>
      <c r="D34" s="319"/>
      <c r="E34" s="14">
        <v>16</v>
      </c>
      <c r="F34" s="71">
        <v>16</v>
      </c>
      <c r="G34" s="16">
        <v>7</v>
      </c>
      <c r="H34" s="325">
        <v>5</v>
      </c>
      <c r="I34" s="81">
        <v>184</v>
      </c>
      <c r="J34" s="56">
        <v>184</v>
      </c>
      <c r="K34" s="57">
        <v>80.5</v>
      </c>
      <c r="L34" s="121">
        <v>57.5</v>
      </c>
      <c r="M34" s="263" t="s">
        <v>120</v>
      </c>
      <c r="N34" s="264" t="s">
        <v>120</v>
      </c>
      <c r="O34" s="264" t="s">
        <v>120</v>
      </c>
      <c r="P34" s="266" t="s">
        <v>120</v>
      </c>
      <c r="Q34" s="340" t="s">
        <v>120</v>
      </c>
      <c r="R34" s="69" t="str">
        <f t="shared" si="0"/>
        <v>J</v>
      </c>
      <c r="S34" s="69" t="str">
        <f t="shared" si="1"/>
        <v>J</v>
      </c>
      <c r="T34" s="15" t="s">
        <v>136</v>
      </c>
      <c r="U34" s="14">
        <v>15</v>
      </c>
      <c r="V34" s="71">
        <v>17</v>
      </c>
      <c r="W34" s="16">
        <v>5</v>
      </c>
      <c r="X34" s="186">
        <v>5</v>
      </c>
      <c r="Y34" s="81">
        <v>172.5</v>
      </c>
      <c r="Z34" s="56">
        <v>195.5</v>
      </c>
      <c r="AA34" s="17">
        <v>57.5</v>
      </c>
      <c r="AB34" s="214">
        <v>57.5</v>
      </c>
      <c r="AC34" s="321" t="s">
        <v>120</v>
      </c>
      <c r="AD34" s="264" t="s">
        <v>120</v>
      </c>
      <c r="AE34" s="264" t="s">
        <v>120</v>
      </c>
      <c r="AF34" s="265" t="s">
        <v>120</v>
      </c>
      <c r="AG34" s="126" t="str">
        <f t="shared" si="2"/>
        <v>J</v>
      </c>
      <c r="AH34" s="69" t="str">
        <f t="shared" si="3"/>
        <v>J</v>
      </c>
      <c r="AI34" s="15" t="s">
        <v>136</v>
      </c>
    </row>
    <row r="35" spans="1:36" ht="12" customHeight="1" x14ac:dyDescent="0.2">
      <c r="A35" s="316" t="s">
        <v>131</v>
      </c>
      <c r="B35" s="317"/>
      <c r="C35" s="217"/>
      <c r="D35" s="319"/>
      <c r="E35" s="14">
        <v>6</v>
      </c>
      <c r="F35" s="301">
        <v>5</v>
      </c>
      <c r="G35" s="16">
        <v>2</v>
      </c>
      <c r="H35" s="327">
        <v>3</v>
      </c>
      <c r="I35" s="14">
        <v>69</v>
      </c>
      <c r="J35" s="301">
        <v>57.5</v>
      </c>
      <c r="K35" s="16">
        <v>23</v>
      </c>
      <c r="L35" s="304">
        <v>34.5</v>
      </c>
      <c r="M35" s="14" t="s">
        <v>120</v>
      </c>
      <c r="N35" s="16" t="s">
        <v>120</v>
      </c>
      <c r="O35" s="16" t="s">
        <v>120</v>
      </c>
      <c r="P35" s="323" t="s">
        <v>120</v>
      </c>
      <c r="Q35" s="340" t="s">
        <v>120</v>
      </c>
      <c r="R35" s="69" t="str">
        <f t="shared" si="0"/>
        <v>J</v>
      </c>
      <c r="S35" s="69" t="str">
        <f t="shared" si="1"/>
        <v>L</v>
      </c>
      <c r="T35" s="323" t="s">
        <v>137</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139</v>
      </c>
    </row>
    <row r="36" spans="1:36" ht="12" customHeight="1" x14ac:dyDescent="0.2">
      <c r="A36" s="519" t="s">
        <v>67</v>
      </c>
      <c r="B36" s="520"/>
      <c r="C36" s="217"/>
      <c r="D36" s="319"/>
      <c r="E36" s="14">
        <v>5</v>
      </c>
      <c r="F36" s="71">
        <v>5</v>
      </c>
      <c r="G36" s="16">
        <v>1</v>
      </c>
      <c r="H36" s="325">
        <v>1</v>
      </c>
      <c r="I36" s="81">
        <v>53.5</v>
      </c>
      <c r="J36" s="56">
        <v>53.5</v>
      </c>
      <c r="K36" s="57">
        <v>11.5</v>
      </c>
      <c r="L36" s="121">
        <v>11.5</v>
      </c>
      <c r="M36" s="263" t="s">
        <v>120</v>
      </c>
      <c r="N36" s="264" t="s">
        <v>120</v>
      </c>
      <c r="O36" s="264" t="s">
        <v>120</v>
      </c>
      <c r="P36" s="266" t="s">
        <v>120</v>
      </c>
      <c r="Q36" s="340" t="s">
        <v>120</v>
      </c>
      <c r="R36" s="69" t="str">
        <f t="shared" si="0"/>
        <v>J</v>
      </c>
      <c r="S36" s="69" t="str">
        <f t="shared" si="1"/>
        <v>J</v>
      </c>
      <c r="T36" s="15" t="s">
        <v>136</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550" t="s">
        <v>9</v>
      </c>
      <c r="B37" s="5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136</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139</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552" t="s">
        <v>28</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4"/>
    </row>
    <row r="40" spans="1:36" ht="15.75" hidden="1" customHeight="1" thickBot="1" x14ac:dyDescent="0.25">
      <c r="A40" s="555" t="s">
        <v>0</v>
      </c>
      <c r="B40" s="556"/>
      <c r="C40" s="559" t="s">
        <v>60</v>
      </c>
      <c r="D40" s="560"/>
      <c r="E40" s="560"/>
      <c r="F40" s="560"/>
      <c r="G40" s="560"/>
      <c r="H40" s="560"/>
      <c r="I40" s="560"/>
      <c r="J40" s="560"/>
      <c r="K40" s="560"/>
      <c r="L40" s="560"/>
      <c r="M40" s="560"/>
      <c r="N40" s="560"/>
      <c r="O40" s="560"/>
      <c r="P40" s="560"/>
      <c r="Q40" s="560"/>
      <c r="R40" s="560"/>
      <c r="S40" s="560"/>
      <c r="T40" s="561"/>
      <c r="U40" s="562" t="s">
        <v>61</v>
      </c>
      <c r="V40" s="563"/>
      <c r="W40" s="563"/>
      <c r="X40" s="563"/>
      <c r="Y40" s="563"/>
      <c r="Z40" s="563"/>
      <c r="AA40" s="563"/>
      <c r="AB40" s="563"/>
      <c r="AC40" s="563"/>
      <c r="AD40" s="563"/>
      <c r="AE40" s="563"/>
      <c r="AF40" s="563"/>
      <c r="AG40" s="563"/>
      <c r="AH40" s="563"/>
      <c r="AI40" s="564"/>
    </row>
    <row r="41" spans="1:36" ht="69" hidden="1" customHeight="1" thickBot="1" x14ac:dyDescent="0.25">
      <c r="A41" s="557"/>
      <c r="B41" s="55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519" t="s">
        <v>4</v>
      </c>
      <c r="B42" s="520"/>
      <c r="C42" s="217">
        <v>1</v>
      </c>
      <c r="D42" s="291">
        <v>0</v>
      </c>
      <c r="E42" s="14">
        <v>3</v>
      </c>
      <c r="F42" s="71">
        <v>3</v>
      </c>
      <c r="G42" s="16">
        <v>2</v>
      </c>
      <c r="H42" s="186">
        <v>3</v>
      </c>
      <c r="I42" s="81">
        <v>34.5</v>
      </c>
      <c r="J42" s="56">
        <v>34.5</v>
      </c>
      <c r="K42" s="57">
        <v>23</v>
      </c>
      <c r="L42" s="161">
        <v>34.5</v>
      </c>
      <c r="M42" s="150">
        <v>6</v>
      </c>
      <c r="N42" s="37">
        <v>6</v>
      </c>
      <c r="O42" s="36">
        <v>3.6</v>
      </c>
      <c r="P42" s="124">
        <v>3</v>
      </c>
      <c r="Q42" s="289" t="str">
        <f>IF(D42="","",IF(D42&gt;=C42,"J",IF(D42&lt;C42,"L")))</f>
        <v>L</v>
      </c>
      <c r="R42" s="184" t="str">
        <f>IF(J42="","",IF(J42&gt;=23,"J",IF(J42&lt;23,"L")))</f>
        <v>J</v>
      </c>
      <c r="S42" s="184" t="str">
        <f t="shared" ref="S42:S53" si="5">IF(J42="","",IF(J42&gt;=I42-8,"J",IF(J42&lt;I42-8,"L")))</f>
        <v>J</v>
      </c>
      <c r="T42" s="185" t="s">
        <v>137</v>
      </c>
      <c r="U42" s="14">
        <v>3</v>
      </c>
      <c r="V42" s="71">
        <v>3</v>
      </c>
      <c r="W42" s="16">
        <v>1</v>
      </c>
      <c r="X42" s="186">
        <v>1</v>
      </c>
      <c r="Y42" s="55">
        <v>34.5</v>
      </c>
      <c r="Z42" s="56">
        <v>34.5</v>
      </c>
      <c r="AA42" s="17">
        <v>11.5</v>
      </c>
      <c r="AB42" s="129">
        <v>11.5</v>
      </c>
      <c r="AC42" s="150">
        <v>6</v>
      </c>
      <c r="AD42" s="37">
        <v>6</v>
      </c>
      <c r="AE42" s="36">
        <v>4.5</v>
      </c>
      <c r="AF42" s="151">
        <v>4.5</v>
      </c>
      <c r="AG42" s="165" t="str">
        <f t="shared" ref="AG42:AG53" si="6">IF(Z42="","",IF(Z42&gt;=23,"J",IF(Z42&lt;23,"L")))</f>
        <v>J</v>
      </c>
      <c r="AH42" s="69" t="str">
        <f t="shared" ref="AH42:AH53" si="7">IF(Z42="","",IF(Z42&gt;=Y42-8,"J",IF(Z42&lt;Y42-8,"L")))</f>
        <v>J</v>
      </c>
      <c r="AI42" s="15" t="s">
        <v>137</v>
      </c>
    </row>
    <row r="43" spans="1:36" ht="12" customHeight="1" x14ac:dyDescent="0.2">
      <c r="A43" s="519" t="s">
        <v>6</v>
      </c>
      <c r="B43" s="520"/>
      <c r="C43" s="217">
        <v>1</v>
      </c>
      <c r="D43" s="254">
        <v>0</v>
      </c>
      <c r="E43" s="14">
        <v>3</v>
      </c>
      <c r="F43" s="71">
        <v>3</v>
      </c>
      <c r="G43" s="16">
        <v>5</v>
      </c>
      <c r="H43" s="186">
        <v>5</v>
      </c>
      <c r="I43" s="81">
        <v>34.5</v>
      </c>
      <c r="J43" s="56">
        <v>34.5</v>
      </c>
      <c r="K43" s="57">
        <v>57.5</v>
      </c>
      <c r="L43" s="161">
        <v>57.5</v>
      </c>
      <c r="M43" s="150">
        <v>5.333333333333333</v>
      </c>
      <c r="N43" s="37">
        <v>5.333333333333333</v>
      </c>
      <c r="O43" s="36">
        <v>2</v>
      </c>
      <c r="P43" s="124">
        <v>2</v>
      </c>
      <c r="Q43" s="126" t="str">
        <f>IF(D43="","",IF(D43&gt;=C43,"J",IF(D43&lt;C43,"L")))</f>
        <v>L</v>
      </c>
      <c r="R43" s="90" t="str">
        <f>IF(J43="","",IF(J43&gt;=23,"J",IF(J43&lt;23,"L")))</f>
        <v>J</v>
      </c>
      <c r="S43" s="69" t="str">
        <f t="shared" si="5"/>
        <v>J</v>
      </c>
      <c r="T43" s="15" t="s">
        <v>136</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136</v>
      </c>
    </row>
    <row r="44" spans="1:36" ht="12" customHeight="1" x14ac:dyDescent="0.2">
      <c r="A44" s="519" t="s">
        <v>7</v>
      </c>
      <c r="B44" s="520"/>
      <c r="C44" s="217">
        <v>1</v>
      </c>
      <c r="D44" s="254">
        <v>0</v>
      </c>
      <c r="E44" s="14">
        <v>3</v>
      </c>
      <c r="F44" s="71">
        <v>2</v>
      </c>
      <c r="G44" s="16">
        <v>2</v>
      </c>
      <c r="H44" s="186">
        <v>4</v>
      </c>
      <c r="I44" s="81">
        <v>34.5</v>
      </c>
      <c r="J44" s="56">
        <v>23</v>
      </c>
      <c r="K44" s="57">
        <v>23</v>
      </c>
      <c r="L44" s="161">
        <v>46</v>
      </c>
      <c r="M44" s="150">
        <v>6</v>
      </c>
      <c r="N44" s="37">
        <v>9</v>
      </c>
      <c r="O44" s="36">
        <v>3.6</v>
      </c>
      <c r="P44" s="124">
        <v>3</v>
      </c>
      <c r="Q44" s="126" t="str">
        <f>IF(D44="","",IF(D44&gt;=C44,"J",IF(D44&lt;C44,"L")))</f>
        <v>L</v>
      </c>
      <c r="R44" s="90" t="str">
        <f>IF(J44="","",IF(J44&gt;=23,"J",IF(J44&lt;23,"L")))</f>
        <v>J</v>
      </c>
      <c r="S44" s="69" t="str">
        <f t="shared" si="5"/>
        <v>L</v>
      </c>
      <c r="T44" s="15" t="s">
        <v>137</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136</v>
      </c>
    </row>
    <row r="45" spans="1:36" ht="12" customHeight="1" x14ac:dyDescent="0.2">
      <c r="A45" s="519" t="s">
        <v>11</v>
      </c>
      <c r="B45" s="520"/>
      <c r="C45" s="217">
        <v>1</v>
      </c>
      <c r="D45" s="254">
        <v>1</v>
      </c>
      <c r="E45" s="14">
        <v>4</v>
      </c>
      <c r="F45" s="71">
        <v>3</v>
      </c>
      <c r="G45" s="16">
        <v>4</v>
      </c>
      <c r="H45" s="186">
        <v>3</v>
      </c>
      <c r="I45" s="81">
        <v>46</v>
      </c>
      <c r="J45" s="56">
        <v>34.5</v>
      </c>
      <c r="K45" s="57">
        <v>46</v>
      </c>
      <c r="L45" s="161">
        <v>34.5</v>
      </c>
      <c r="M45" s="150">
        <v>7</v>
      </c>
      <c r="N45" s="37">
        <v>9.3333333333333339</v>
      </c>
      <c r="O45" s="36">
        <v>3.5</v>
      </c>
      <c r="P45" s="124">
        <v>4.666666666666667</v>
      </c>
      <c r="Q45" s="126" t="str">
        <f t="shared" si="4"/>
        <v>J</v>
      </c>
      <c r="R45" s="90" t="str">
        <f t="shared" si="0"/>
        <v>J</v>
      </c>
      <c r="S45" s="69" t="str">
        <f t="shared" si="5"/>
        <v>L</v>
      </c>
      <c r="T45" s="15" t="s">
        <v>137</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136</v>
      </c>
    </row>
    <row r="46" spans="1:36" ht="12" customHeight="1" x14ac:dyDescent="0.2">
      <c r="A46" s="519" t="s">
        <v>10</v>
      </c>
      <c r="B46" s="520"/>
      <c r="C46" s="217">
        <v>2</v>
      </c>
      <c r="D46" s="254">
        <v>1</v>
      </c>
      <c r="E46" s="14">
        <v>5</v>
      </c>
      <c r="F46" s="71">
        <v>5</v>
      </c>
      <c r="G46" s="16">
        <v>7</v>
      </c>
      <c r="H46" s="186">
        <v>5</v>
      </c>
      <c r="I46" s="81">
        <v>57.5</v>
      </c>
      <c r="J46" s="56">
        <v>57.5</v>
      </c>
      <c r="K46" s="57">
        <v>80.5</v>
      </c>
      <c r="L46" s="161">
        <v>57.5</v>
      </c>
      <c r="M46" s="150">
        <v>7.2</v>
      </c>
      <c r="N46" s="37">
        <v>7.2</v>
      </c>
      <c r="O46" s="36">
        <v>3</v>
      </c>
      <c r="P46" s="124">
        <v>3.6</v>
      </c>
      <c r="Q46" s="126" t="str">
        <f t="shared" si="4"/>
        <v>L</v>
      </c>
      <c r="R46" s="90" t="str">
        <f t="shared" si="0"/>
        <v>J</v>
      </c>
      <c r="S46" s="69" t="str">
        <f t="shared" si="5"/>
        <v>J</v>
      </c>
      <c r="T46" s="15" t="s">
        <v>136</v>
      </c>
      <c r="U46" s="14">
        <v>5</v>
      </c>
      <c r="V46" s="71">
        <v>5</v>
      </c>
      <c r="W46" s="16">
        <v>4</v>
      </c>
      <c r="X46" s="186">
        <v>4</v>
      </c>
      <c r="Y46" s="55">
        <v>57.5</v>
      </c>
      <c r="Z46" s="56">
        <v>57.5</v>
      </c>
      <c r="AA46" s="17">
        <v>46</v>
      </c>
      <c r="AB46" s="129">
        <v>46</v>
      </c>
      <c r="AC46" s="150">
        <v>7.2</v>
      </c>
      <c r="AD46" s="37">
        <v>7.2</v>
      </c>
      <c r="AE46" s="36">
        <v>4</v>
      </c>
      <c r="AF46" s="151">
        <v>4</v>
      </c>
      <c r="AG46" s="165" t="str">
        <f t="shared" si="6"/>
        <v>J</v>
      </c>
      <c r="AH46" s="69" t="str">
        <f t="shared" si="7"/>
        <v>J</v>
      </c>
      <c r="AI46" s="15" t="s">
        <v>136</v>
      </c>
    </row>
    <row r="47" spans="1:36" ht="12" customHeight="1" x14ac:dyDescent="0.2">
      <c r="A47" s="519" t="s">
        <v>13</v>
      </c>
      <c r="B47" s="520"/>
      <c r="C47" s="217">
        <v>1</v>
      </c>
      <c r="D47" s="254">
        <v>0</v>
      </c>
      <c r="E47" s="14">
        <v>6</v>
      </c>
      <c r="F47" s="71">
        <v>5.95</v>
      </c>
      <c r="G47" s="16">
        <v>3</v>
      </c>
      <c r="H47" s="186">
        <v>2</v>
      </c>
      <c r="I47" s="81">
        <v>69</v>
      </c>
      <c r="J47" s="56">
        <v>68.5</v>
      </c>
      <c r="K47" s="57">
        <v>34.5</v>
      </c>
      <c r="L47" s="161">
        <v>23</v>
      </c>
      <c r="M47" s="150">
        <v>4.5</v>
      </c>
      <c r="N47" s="72">
        <v>4.53781512605042</v>
      </c>
      <c r="O47" s="36">
        <v>3</v>
      </c>
      <c r="P47" s="244">
        <v>3.3962264150943398</v>
      </c>
      <c r="Q47" s="126" t="str">
        <f t="shared" si="4"/>
        <v>L</v>
      </c>
      <c r="R47" s="90" t="str">
        <f t="shared" si="0"/>
        <v>J</v>
      </c>
      <c r="S47" s="69" t="str">
        <f t="shared" si="5"/>
        <v>J</v>
      </c>
      <c r="T47" s="15" t="s">
        <v>137</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136</v>
      </c>
    </row>
    <row r="48" spans="1:36" ht="12" customHeight="1" x14ac:dyDescent="0.2">
      <c r="A48" s="519" t="s">
        <v>123</v>
      </c>
      <c r="B48" s="520"/>
      <c r="C48" s="217">
        <v>1</v>
      </c>
      <c r="D48" s="254">
        <v>0</v>
      </c>
      <c r="E48" s="14">
        <v>6</v>
      </c>
      <c r="F48" s="71">
        <v>5</v>
      </c>
      <c r="G48" s="16">
        <v>4</v>
      </c>
      <c r="H48" s="186">
        <v>2</v>
      </c>
      <c r="I48" s="81">
        <v>69</v>
      </c>
      <c r="J48" s="56">
        <v>57.5</v>
      </c>
      <c r="K48" s="57">
        <v>46</v>
      </c>
      <c r="L48" s="161">
        <v>23</v>
      </c>
      <c r="M48" s="150">
        <v>6.166666666666667</v>
      </c>
      <c r="N48" s="37">
        <v>7.4</v>
      </c>
      <c r="O48" s="36">
        <v>3.7</v>
      </c>
      <c r="P48" s="124">
        <v>5.2857142857142856</v>
      </c>
      <c r="Q48" s="126" t="str">
        <f t="shared" si="4"/>
        <v>L</v>
      </c>
      <c r="R48" s="90" t="str">
        <f t="shared" si="0"/>
        <v>J</v>
      </c>
      <c r="S48" s="69" t="str">
        <f t="shared" si="5"/>
        <v>L</v>
      </c>
      <c r="T48" s="15" t="s">
        <v>137</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136</v>
      </c>
    </row>
    <row r="49" spans="1:35" ht="12" customHeight="1" x14ac:dyDescent="0.2">
      <c r="A49" s="519" t="s">
        <v>12</v>
      </c>
      <c r="B49" s="520"/>
      <c r="C49" s="217">
        <v>0</v>
      </c>
      <c r="D49" s="254">
        <v>0</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J</v>
      </c>
      <c r="R49" s="90" t="str">
        <f t="shared" si="0"/>
        <v>J</v>
      </c>
      <c r="S49" s="69" t="str">
        <f t="shared" si="5"/>
        <v>J</v>
      </c>
      <c r="T49" s="15" t="s">
        <v>137</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136</v>
      </c>
    </row>
    <row r="50" spans="1:35" ht="12" customHeight="1" x14ac:dyDescent="0.2">
      <c r="A50" s="548" t="s">
        <v>118</v>
      </c>
      <c r="B50" s="549"/>
      <c r="C50" s="217">
        <v>1</v>
      </c>
      <c r="D50" s="254">
        <v>1</v>
      </c>
      <c r="E50" s="14">
        <v>2</v>
      </c>
      <c r="F50" s="71">
        <v>2</v>
      </c>
      <c r="G50" s="16">
        <v>2</v>
      </c>
      <c r="H50" s="186">
        <v>1</v>
      </c>
      <c r="I50" s="81">
        <v>23</v>
      </c>
      <c r="J50" s="56">
        <v>23</v>
      </c>
      <c r="K50" s="57">
        <v>23</v>
      </c>
      <c r="L50" s="161">
        <v>11.5</v>
      </c>
      <c r="M50" s="150">
        <v>6</v>
      </c>
      <c r="N50" s="37">
        <v>6</v>
      </c>
      <c r="O50" s="36">
        <v>3</v>
      </c>
      <c r="P50" s="124">
        <v>4</v>
      </c>
      <c r="Q50" s="126" t="str">
        <f t="shared" si="4"/>
        <v>J</v>
      </c>
      <c r="R50" s="90" t="str">
        <f t="shared" si="0"/>
        <v>J</v>
      </c>
      <c r="S50" s="69" t="str">
        <f t="shared" si="5"/>
        <v>J</v>
      </c>
      <c r="T50" s="15" t="s">
        <v>137</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136</v>
      </c>
    </row>
    <row r="51" spans="1:35" ht="12" customHeight="1" x14ac:dyDescent="0.2">
      <c r="A51" s="519" t="s">
        <v>127</v>
      </c>
      <c r="B51" s="520"/>
      <c r="C51" s="217">
        <v>2</v>
      </c>
      <c r="D51" s="254">
        <v>0</v>
      </c>
      <c r="E51" s="14">
        <v>4</v>
      </c>
      <c r="F51" s="71">
        <v>3</v>
      </c>
      <c r="G51" s="16">
        <v>4</v>
      </c>
      <c r="H51" s="186">
        <v>4</v>
      </c>
      <c r="I51" s="81">
        <v>46</v>
      </c>
      <c r="J51" s="56">
        <v>34.5</v>
      </c>
      <c r="K51" s="57">
        <v>46</v>
      </c>
      <c r="L51" s="161">
        <v>46</v>
      </c>
      <c r="M51" s="150">
        <v>6</v>
      </c>
      <c r="N51" s="37">
        <v>8</v>
      </c>
      <c r="O51" s="36">
        <v>3</v>
      </c>
      <c r="P51" s="124">
        <v>3.4285714285714284</v>
      </c>
      <c r="Q51" s="126" t="str">
        <f t="shared" si="4"/>
        <v>L</v>
      </c>
      <c r="R51" s="90" t="str">
        <f t="shared" si="0"/>
        <v>J</v>
      </c>
      <c r="S51" s="69" t="str">
        <f t="shared" si="5"/>
        <v>L</v>
      </c>
      <c r="T51" s="15" t="s">
        <v>136</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136</v>
      </c>
    </row>
    <row r="52" spans="1:35" ht="12" customHeight="1" x14ac:dyDescent="0.2">
      <c r="A52" s="546" t="s">
        <v>14</v>
      </c>
      <c r="B52" s="547"/>
      <c r="C52" s="217">
        <v>1</v>
      </c>
      <c r="D52" s="254">
        <v>0</v>
      </c>
      <c r="E52" s="14">
        <v>7</v>
      </c>
      <c r="F52" s="71">
        <v>6.65</v>
      </c>
      <c r="G52" s="16">
        <v>4</v>
      </c>
      <c r="H52" s="186">
        <v>4</v>
      </c>
      <c r="I52" s="81">
        <v>76.5</v>
      </c>
      <c r="J52" s="56">
        <v>76.5</v>
      </c>
      <c r="K52" s="57">
        <v>46</v>
      </c>
      <c r="L52" s="161">
        <v>46</v>
      </c>
      <c r="M52" s="150">
        <v>4.9624060150375939</v>
      </c>
      <c r="N52" s="72">
        <v>4.9624060150375939</v>
      </c>
      <c r="O52" s="36">
        <v>3.0985915492957745</v>
      </c>
      <c r="P52" s="244">
        <v>3.0985915492957745</v>
      </c>
      <c r="Q52" s="126" t="str">
        <f t="shared" si="4"/>
        <v>L</v>
      </c>
      <c r="R52" s="90" t="str">
        <f t="shared" si="0"/>
        <v>J</v>
      </c>
      <c r="S52" s="69" t="str">
        <f t="shared" si="5"/>
        <v>J</v>
      </c>
      <c r="T52" s="15" t="s">
        <v>136</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136</v>
      </c>
    </row>
    <row r="53" spans="1:35" ht="12" hidden="1" customHeight="1" thickBot="1" x14ac:dyDescent="0.25">
      <c r="A53" s="527" t="s">
        <v>122</v>
      </c>
      <c r="B53" s="528"/>
      <c r="C53" s="218">
        <v>0</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J</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07" t="s">
        <v>15</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9"/>
    </row>
    <row r="56" spans="1:35" ht="15.75" customHeight="1" thickBot="1" x14ac:dyDescent="0.25">
      <c r="A56" s="521" t="s">
        <v>0</v>
      </c>
      <c r="B56" s="522"/>
      <c r="C56" s="501" t="s">
        <v>60</v>
      </c>
      <c r="D56" s="502"/>
      <c r="E56" s="502"/>
      <c r="F56" s="502"/>
      <c r="G56" s="502"/>
      <c r="H56" s="502"/>
      <c r="I56" s="502"/>
      <c r="J56" s="502"/>
      <c r="K56" s="502"/>
      <c r="L56" s="502"/>
      <c r="M56" s="502"/>
      <c r="N56" s="502"/>
      <c r="O56" s="502"/>
      <c r="P56" s="502"/>
      <c r="Q56" s="502"/>
      <c r="R56" s="502"/>
      <c r="S56" s="502"/>
      <c r="T56" s="503"/>
      <c r="U56" s="504" t="s">
        <v>61</v>
      </c>
      <c r="V56" s="505"/>
      <c r="W56" s="505"/>
      <c r="X56" s="505"/>
      <c r="Y56" s="505"/>
      <c r="Z56" s="505"/>
      <c r="AA56" s="505"/>
      <c r="AB56" s="505"/>
      <c r="AC56" s="505"/>
      <c r="AD56" s="505"/>
      <c r="AE56" s="505"/>
      <c r="AF56" s="505"/>
      <c r="AG56" s="505"/>
      <c r="AH56" s="505"/>
      <c r="AI56" s="506"/>
    </row>
    <row r="57" spans="1:35" ht="69" customHeight="1" thickBot="1" x14ac:dyDescent="0.25">
      <c r="A57" s="523"/>
      <c r="B57" s="52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585" t="s">
        <v>16</v>
      </c>
      <c r="B58" s="586"/>
      <c r="C58" s="219"/>
      <c r="D58" s="227"/>
      <c r="E58" s="87">
        <v>3</v>
      </c>
      <c r="F58" s="88">
        <v>2</v>
      </c>
      <c r="G58" s="89">
        <v>2</v>
      </c>
      <c r="H58" s="132">
        <v>2</v>
      </c>
      <c r="I58" s="120">
        <v>34.5</v>
      </c>
      <c r="J58" s="53">
        <v>23</v>
      </c>
      <c r="K58" s="54">
        <v>23</v>
      </c>
      <c r="L58" s="290">
        <v>23</v>
      </c>
      <c r="M58" s="118">
        <v>4.666666666666667</v>
      </c>
      <c r="N58" s="39">
        <v>7</v>
      </c>
      <c r="O58" s="38">
        <v>2.8</v>
      </c>
      <c r="P58" s="123">
        <v>3.5</v>
      </c>
      <c r="Q58" s="251" t="s">
        <v>120</v>
      </c>
      <c r="R58" s="90" t="str">
        <f>IF(J58="","",IF(E58=0,"J",IF(J58&gt;=23,"J",IF(J58&lt;23,"L"))))</f>
        <v>J</v>
      </c>
      <c r="S58" s="90" t="str">
        <f>IF(J58="","",IF(J58&gt;=I58-8,"J",IF(J58&lt;I58-8,"L")))</f>
        <v>L</v>
      </c>
      <c r="T58" s="262" t="s">
        <v>136</v>
      </c>
      <c r="U58" s="87">
        <v>2</v>
      </c>
      <c r="V58" s="88">
        <v>2</v>
      </c>
      <c r="W58" s="89">
        <v>1</v>
      </c>
      <c r="X58" s="132">
        <v>1</v>
      </c>
      <c r="Y58" s="247">
        <v>23</v>
      </c>
      <c r="Z58" s="260">
        <v>23</v>
      </c>
      <c r="AA58" s="248">
        <v>11.5</v>
      </c>
      <c r="AB58" s="261">
        <v>11.5</v>
      </c>
      <c r="AC58" s="118">
        <v>7</v>
      </c>
      <c r="AD58" s="39">
        <v>7</v>
      </c>
      <c r="AE58" s="38">
        <v>4.666666666666667</v>
      </c>
      <c r="AF58" s="123">
        <v>4.666666666666667</v>
      </c>
      <c r="AG58" s="125" t="str">
        <f>IF(Z58="","",IF(U58=0,"J",IF(Z58&gt;=23,"J",IF(Z58&lt;23,"L"))))</f>
        <v>J</v>
      </c>
      <c r="AH58" s="90" t="str">
        <f>IF(Z58="","",IF(Z58&gt;=Y58-8,"J",IF(Z58&lt;Y58-8,"L")))</f>
        <v>J</v>
      </c>
      <c r="AI58" s="68" t="s">
        <v>136</v>
      </c>
    </row>
    <row r="59" spans="1:35" ht="12" customHeight="1" x14ac:dyDescent="0.2">
      <c r="A59" s="519" t="s">
        <v>17</v>
      </c>
      <c r="B59" s="520"/>
      <c r="C59" s="220">
        <v>1</v>
      </c>
      <c r="D59" s="228">
        <v>1</v>
      </c>
      <c r="E59" s="62">
        <v>4</v>
      </c>
      <c r="F59" s="63">
        <v>2</v>
      </c>
      <c r="G59" s="64">
        <v>3</v>
      </c>
      <c r="H59" s="133">
        <v>2</v>
      </c>
      <c r="I59" s="81">
        <v>46</v>
      </c>
      <c r="J59" s="56">
        <v>23</v>
      </c>
      <c r="K59" s="57">
        <v>34.5</v>
      </c>
      <c r="L59" s="121">
        <v>23</v>
      </c>
      <c r="M59" s="119">
        <v>7</v>
      </c>
      <c r="N59" s="37">
        <v>14</v>
      </c>
      <c r="O59" s="36">
        <v>4</v>
      </c>
      <c r="P59" s="124">
        <v>7</v>
      </c>
      <c r="Q59" s="126" t="str">
        <f t="shared" ref="Q59:Q66" si="8">IF(D59="","",IF(D59&gt;=C59,"J",IF(D59&lt;C59,"L")))</f>
        <v>J</v>
      </c>
      <c r="R59" s="90" t="str">
        <f t="shared" ref="R59:R66" si="9">IF(J59="","",IF(J59&gt;=23,"J",IF(J59&lt;23,"L")))</f>
        <v>J</v>
      </c>
      <c r="S59" s="69" t="str">
        <f t="shared" ref="S59:S65" si="10">IF(J59="","",IF(J59&gt;=I59-8,"J",IF(J59&lt;I59-8,"L")))</f>
        <v>L</v>
      </c>
      <c r="T59" s="15" t="s">
        <v>136</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136</v>
      </c>
    </row>
    <row r="60" spans="1:35" ht="12" customHeight="1" thickBot="1" x14ac:dyDescent="0.25">
      <c r="A60" s="519" t="s">
        <v>21</v>
      </c>
      <c r="B60" s="520"/>
      <c r="C60" s="220">
        <v>1</v>
      </c>
      <c r="D60" s="228">
        <v>1</v>
      </c>
      <c r="E60" s="62">
        <v>3</v>
      </c>
      <c r="F60" s="63">
        <v>3</v>
      </c>
      <c r="G60" s="64">
        <v>2</v>
      </c>
      <c r="H60" s="133">
        <v>2</v>
      </c>
      <c r="I60" s="81">
        <v>34.5</v>
      </c>
      <c r="J60" s="56">
        <v>34.5</v>
      </c>
      <c r="K60" s="57">
        <v>23</v>
      </c>
      <c r="L60" s="121">
        <v>23</v>
      </c>
      <c r="M60" s="119">
        <v>7.333333333333333</v>
      </c>
      <c r="N60" s="37">
        <v>7.333333333333333</v>
      </c>
      <c r="O60" s="36">
        <v>4.4000000000000004</v>
      </c>
      <c r="P60" s="124">
        <v>4.4000000000000004</v>
      </c>
      <c r="Q60" s="126" t="str">
        <f t="shared" si="8"/>
        <v>J</v>
      </c>
      <c r="R60" s="90" t="str">
        <f t="shared" si="9"/>
        <v>J</v>
      </c>
      <c r="S60" s="69" t="str">
        <f>IF(J60="","",IF(J60&gt;=I60-8,"J",IF(J60&lt;I60-8,"L")))</f>
        <v>J</v>
      </c>
      <c r="T60" s="15" t="s">
        <v>137</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136</v>
      </c>
    </row>
    <row r="61" spans="1:35" ht="12" customHeight="1" x14ac:dyDescent="0.2">
      <c r="A61" s="565" t="s">
        <v>52</v>
      </c>
      <c r="B61" s="566"/>
      <c r="C61" s="220">
        <v>1</v>
      </c>
      <c r="D61" s="228">
        <v>0</v>
      </c>
      <c r="E61" s="62">
        <v>4</v>
      </c>
      <c r="F61" s="63">
        <v>5</v>
      </c>
      <c r="G61" s="64">
        <v>4</v>
      </c>
      <c r="H61" s="157">
        <v>4</v>
      </c>
      <c r="I61" s="55">
        <v>46</v>
      </c>
      <c r="J61" s="56">
        <v>57.5</v>
      </c>
      <c r="K61" s="57">
        <v>46</v>
      </c>
      <c r="L61" s="161">
        <v>46</v>
      </c>
      <c r="M61" s="150">
        <v>8.25</v>
      </c>
      <c r="N61" s="37">
        <v>6.6</v>
      </c>
      <c r="O61" s="36">
        <v>4.125</v>
      </c>
      <c r="P61" s="151">
        <v>3.6666666666666665</v>
      </c>
      <c r="Q61" s="249" t="str">
        <f>IF(D61="","",IF(D61&gt;=C61,"J",IF(D61&lt;C61,"L")))</f>
        <v>L</v>
      </c>
      <c r="R61" s="90" t="str">
        <f>IF(J61="","",IF(J61&gt;=23,"J",IF(J61&lt;23,"L")))</f>
        <v>J</v>
      </c>
      <c r="S61" s="69" t="str">
        <f>IF(J61="","",IF(J61&gt;=I61-8,"J",IF(J61&lt;I61-8,"L")))</f>
        <v>J</v>
      </c>
      <c r="T61" s="15" t="s">
        <v>136</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136</v>
      </c>
    </row>
    <row r="62" spans="1:35" ht="12" customHeight="1" x14ac:dyDescent="0.2">
      <c r="A62" s="519" t="s">
        <v>19</v>
      </c>
      <c r="B62" s="520"/>
      <c r="C62" s="220">
        <v>1</v>
      </c>
      <c r="D62" s="228">
        <v>0</v>
      </c>
      <c r="E62" s="62">
        <v>2</v>
      </c>
      <c r="F62" s="63">
        <v>2</v>
      </c>
      <c r="G62" s="64">
        <v>2</v>
      </c>
      <c r="H62" s="133">
        <v>2</v>
      </c>
      <c r="I62" s="81">
        <v>23</v>
      </c>
      <c r="J62" s="56">
        <v>23</v>
      </c>
      <c r="K62" s="57">
        <v>23</v>
      </c>
      <c r="L62" s="121">
        <v>23</v>
      </c>
      <c r="M62" s="119">
        <v>6.5</v>
      </c>
      <c r="N62" s="37">
        <v>6.5</v>
      </c>
      <c r="O62" s="36">
        <v>3.25</v>
      </c>
      <c r="P62" s="124">
        <v>3.25</v>
      </c>
      <c r="Q62" s="126" t="str">
        <f t="shared" si="8"/>
        <v>L</v>
      </c>
      <c r="R62" s="90" t="str">
        <f t="shared" si="9"/>
        <v>J</v>
      </c>
      <c r="S62" s="69" t="str">
        <f>IF(J62="","",IF(J62&gt;=I62-8,"J",IF(J62&lt;I62-8,"L")))</f>
        <v>J</v>
      </c>
      <c r="T62" s="15" t="s">
        <v>136</v>
      </c>
      <c r="U62" s="62">
        <v>2</v>
      </c>
      <c r="V62" s="63">
        <v>1</v>
      </c>
      <c r="W62" s="64">
        <v>1</v>
      </c>
      <c r="X62" s="133">
        <v>1</v>
      </c>
      <c r="Y62" s="81">
        <v>23</v>
      </c>
      <c r="Z62" s="56">
        <v>11.5</v>
      </c>
      <c r="AA62" s="17">
        <v>11.5</v>
      </c>
      <c r="AB62" s="129">
        <v>11.5</v>
      </c>
      <c r="AC62" s="119">
        <v>6.5</v>
      </c>
      <c r="AD62" s="37">
        <v>13</v>
      </c>
      <c r="AE62" s="36">
        <v>4.333333333333333</v>
      </c>
      <c r="AF62" s="124">
        <v>6.5</v>
      </c>
      <c r="AG62" s="126" t="str">
        <f>IF(Z62="","",IF(Z62&gt;=23,"J",IF(Z62&lt;23,"L")))</f>
        <v>L</v>
      </c>
      <c r="AH62" s="69" t="str">
        <f>IF(Z62="","",IF(Z62&gt;=Y62-8,"J",IF(Z62&lt;Y62-8,"L")))</f>
        <v>L</v>
      </c>
      <c r="AI62" s="15" t="s">
        <v>136</v>
      </c>
    </row>
    <row r="63" spans="1:35" ht="12" customHeight="1" x14ac:dyDescent="0.2">
      <c r="A63" s="519" t="s">
        <v>22</v>
      </c>
      <c r="B63" s="520"/>
      <c r="C63" s="220">
        <v>1</v>
      </c>
      <c r="D63" s="228">
        <v>1</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136</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136</v>
      </c>
    </row>
    <row r="64" spans="1:35" ht="12" customHeight="1" x14ac:dyDescent="0.2">
      <c r="A64" s="519" t="s">
        <v>18</v>
      </c>
      <c r="B64" s="520"/>
      <c r="C64" s="220">
        <v>1</v>
      </c>
      <c r="D64" s="228">
        <v>1</v>
      </c>
      <c r="E64" s="62">
        <v>6</v>
      </c>
      <c r="F64" s="63">
        <v>5</v>
      </c>
      <c r="G64" s="64">
        <v>4</v>
      </c>
      <c r="H64" s="133">
        <v>3</v>
      </c>
      <c r="I64" s="81">
        <v>69</v>
      </c>
      <c r="J64" s="56">
        <v>57.5</v>
      </c>
      <c r="K64" s="57">
        <v>46</v>
      </c>
      <c r="L64" s="121">
        <v>34.5</v>
      </c>
      <c r="M64" s="119">
        <v>6.166666666666667</v>
      </c>
      <c r="N64" s="37">
        <v>7.4</v>
      </c>
      <c r="O64" s="36">
        <v>3.7</v>
      </c>
      <c r="P64" s="124">
        <v>4.625</v>
      </c>
      <c r="Q64" s="126" t="str">
        <f t="shared" si="8"/>
        <v>J</v>
      </c>
      <c r="R64" s="90" t="str">
        <f t="shared" si="9"/>
        <v>J</v>
      </c>
      <c r="S64" s="69" t="str">
        <f t="shared" si="10"/>
        <v>L</v>
      </c>
      <c r="T64" s="15" t="s">
        <v>136</v>
      </c>
      <c r="U64" s="62">
        <v>5</v>
      </c>
      <c r="V64" s="63">
        <v>5</v>
      </c>
      <c r="W64" s="64">
        <v>3</v>
      </c>
      <c r="X64" s="133">
        <v>3</v>
      </c>
      <c r="Y64" s="81">
        <v>57.5</v>
      </c>
      <c r="Z64" s="56">
        <v>57.5</v>
      </c>
      <c r="AA64" s="17">
        <v>34.5</v>
      </c>
      <c r="AB64" s="129">
        <v>34.5</v>
      </c>
      <c r="AC64" s="119">
        <v>7.4</v>
      </c>
      <c r="AD64" s="37">
        <v>7.4</v>
      </c>
      <c r="AE64" s="36">
        <v>4.625</v>
      </c>
      <c r="AF64" s="124">
        <v>4.625</v>
      </c>
      <c r="AG64" s="126" t="str">
        <f t="shared" si="11"/>
        <v>J</v>
      </c>
      <c r="AH64" s="69" t="str">
        <f t="shared" si="12"/>
        <v>J</v>
      </c>
      <c r="AI64" s="15" t="s">
        <v>136</v>
      </c>
    </row>
    <row r="65" spans="1:35" ht="12" customHeight="1" x14ac:dyDescent="0.2">
      <c r="A65" s="519" t="s">
        <v>20</v>
      </c>
      <c r="B65" s="520"/>
      <c r="C65" s="220">
        <v>1</v>
      </c>
      <c r="D65" s="228">
        <v>0</v>
      </c>
      <c r="E65" s="62">
        <v>4</v>
      </c>
      <c r="F65" s="63">
        <v>3.65</v>
      </c>
      <c r="G65" s="64">
        <v>4</v>
      </c>
      <c r="H65" s="133">
        <v>4</v>
      </c>
      <c r="I65" s="81">
        <v>46</v>
      </c>
      <c r="J65" s="56">
        <v>42</v>
      </c>
      <c r="K65" s="57">
        <v>46</v>
      </c>
      <c r="L65" s="121">
        <v>46</v>
      </c>
      <c r="M65" s="119">
        <v>7.25</v>
      </c>
      <c r="N65" s="37">
        <v>7.9452054794520546</v>
      </c>
      <c r="O65" s="36">
        <v>3.625</v>
      </c>
      <c r="P65" s="124">
        <v>3.7908496732026142</v>
      </c>
      <c r="Q65" s="126" t="str">
        <f t="shared" si="8"/>
        <v>L</v>
      </c>
      <c r="R65" s="90" t="str">
        <f t="shared" si="9"/>
        <v>J</v>
      </c>
      <c r="S65" s="69" t="str">
        <f t="shared" si="10"/>
        <v>J</v>
      </c>
      <c r="T65" s="15" t="s">
        <v>137</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136</v>
      </c>
    </row>
    <row r="66" spans="1:35" ht="12" customHeight="1" x14ac:dyDescent="0.2">
      <c r="A66" s="583" t="s">
        <v>68</v>
      </c>
      <c r="B66" s="584"/>
      <c r="C66" s="221">
        <v>1</v>
      </c>
      <c r="D66" s="229">
        <v>1</v>
      </c>
      <c r="E66" s="191">
        <v>13</v>
      </c>
      <c r="F66" s="192">
        <v>13</v>
      </c>
      <c r="G66" s="193">
        <v>1</v>
      </c>
      <c r="H66" s="194">
        <v>1</v>
      </c>
      <c r="I66" s="195">
        <v>149.5</v>
      </c>
      <c r="J66" s="196">
        <v>149.5</v>
      </c>
      <c r="K66" s="197">
        <v>11.5</v>
      </c>
      <c r="L66" s="198">
        <v>11.5</v>
      </c>
      <c r="M66" s="199" t="s">
        <v>120</v>
      </c>
      <c r="N66" s="200" t="s">
        <v>120</v>
      </c>
      <c r="O66" s="200" t="s">
        <v>120</v>
      </c>
      <c r="P66" s="201" t="s">
        <v>120</v>
      </c>
      <c r="Q66" s="126" t="str">
        <f t="shared" si="8"/>
        <v>J</v>
      </c>
      <c r="R66" s="90" t="str">
        <f t="shared" si="9"/>
        <v>J</v>
      </c>
      <c r="S66" s="206" t="str">
        <f>IF(J66="","",IF(J66&gt;=I66-8,"J",IF(J66&lt;I66-8,"L")))</f>
        <v>J</v>
      </c>
      <c r="T66" s="202" t="s">
        <v>137</v>
      </c>
      <c r="U66" s="191">
        <v>13</v>
      </c>
      <c r="V66" s="192">
        <v>12</v>
      </c>
      <c r="W66" s="193">
        <v>1</v>
      </c>
      <c r="X66" s="194">
        <v>1</v>
      </c>
      <c r="Y66" s="195">
        <v>149.5</v>
      </c>
      <c r="Z66" s="196">
        <v>138</v>
      </c>
      <c r="AA66" s="203">
        <v>11.5</v>
      </c>
      <c r="AB66" s="204">
        <v>11.5</v>
      </c>
      <c r="AC66" s="199" t="s">
        <v>120</v>
      </c>
      <c r="AD66" s="200" t="s">
        <v>120</v>
      </c>
      <c r="AE66" s="200" t="s">
        <v>120</v>
      </c>
      <c r="AF66" s="201" t="s">
        <v>120</v>
      </c>
      <c r="AG66" s="205" t="str">
        <f>IF(Z66="","",IF(Z66&gt;=23,"J",IF(Z66&lt;23,"L")))</f>
        <v>J</v>
      </c>
      <c r="AH66" s="206" t="str">
        <f>IF(Z66="","",IF(Z66&gt;=Y66-8,"J",IF(Z66&lt;Y66-8,"L")))</f>
        <v>L</v>
      </c>
      <c r="AI66" s="202" t="s">
        <v>137</v>
      </c>
    </row>
    <row r="67" spans="1:35" ht="12" customHeight="1" thickBot="1" x14ac:dyDescent="0.25">
      <c r="A67" s="550" t="s">
        <v>97</v>
      </c>
      <c r="B67" s="5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587" t="s">
        <v>98</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9"/>
    </row>
    <row r="70" spans="1:35" ht="15.75" customHeight="1" thickBot="1" x14ac:dyDescent="0.25">
      <c r="A70" s="609" t="s">
        <v>0</v>
      </c>
      <c r="B70" s="610"/>
      <c r="C70" s="590" t="s">
        <v>60</v>
      </c>
      <c r="D70" s="591"/>
      <c r="E70" s="591"/>
      <c r="F70" s="591"/>
      <c r="G70" s="591"/>
      <c r="H70" s="591"/>
      <c r="I70" s="591"/>
      <c r="J70" s="591"/>
      <c r="K70" s="591"/>
      <c r="L70" s="591"/>
      <c r="M70" s="591"/>
      <c r="N70" s="591"/>
      <c r="O70" s="591"/>
      <c r="P70" s="591"/>
      <c r="Q70" s="591"/>
      <c r="R70" s="591"/>
      <c r="S70" s="591"/>
      <c r="T70" s="592"/>
      <c r="U70" s="464" t="s">
        <v>61</v>
      </c>
      <c r="V70" s="465"/>
      <c r="W70" s="465"/>
      <c r="X70" s="465"/>
      <c r="Y70" s="465"/>
      <c r="Z70" s="465"/>
      <c r="AA70" s="465"/>
      <c r="AB70" s="465"/>
      <c r="AC70" s="465"/>
      <c r="AD70" s="465"/>
      <c r="AE70" s="465"/>
      <c r="AF70" s="465"/>
      <c r="AG70" s="465"/>
      <c r="AH70" s="465"/>
      <c r="AI70" s="466"/>
    </row>
    <row r="71" spans="1:35" ht="69" customHeight="1" thickBot="1" x14ac:dyDescent="0.25">
      <c r="A71" s="611"/>
      <c r="B71" s="612"/>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613" t="s">
        <v>24</v>
      </c>
      <c r="B72" s="614"/>
      <c r="C72" s="219">
        <v>1</v>
      </c>
      <c r="D72" s="227">
        <v>1</v>
      </c>
      <c r="E72" s="87">
        <v>4</v>
      </c>
      <c r="F72" s="88">
        <v>2</v>
      </c>
      <c r="G72" s="89">
        <v>1</v>
      </c>
      <c r="H72" s="156">
        <v>1</v>
      </c>
      <c r="I72" s="52">
        <v>46</v>
      </c>
      <c r="J72" s="53">
        <v>23</v>
      </c>
      <c r="K72" s="54">
        <v>11.5</v>
      </c>
      <c r="L72" s="160">
        <v>11.5</v>
      </c>
      <c r="M72" s="146">
        <v>5</v>
      </c>
      <c r="N72" s="39">
        <v>10</v>
      </c>
      <c r="O72" s="38">
        <v>4</v>
      </c>
      <c r="P72" s="147">
        <v>6.666666666666667</v>
      </c>
      <c r="Q72" s="205" t="str">
        <f>IF(D72="","",IF(D72&gt;=C72,"J",IF(D72&lt;C72,"L")))</f>
        <v>J</v>
      </c>
      <c r="R72" s="90" t="str">
        <f>IF(J72="","",IF(J72&gt;=23,"J",IF(J72&lt;23,"L")))</f>
        <v>J</v>
      </c>
      <c r="S72" s="90" t="str">
        <f>IF(J72="","",IF(J72&gt;=I72-8,"J",IF(J72&lt;I72-8,"L")))</f>
        <v>L</v>
      </c>
      <c r="T72" s="68" t="s">
        <v>136</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136</v>
      </c>
    </row>
    <row r="73" spans="1:35" ht="12" customHeight="1" x14ac:dyDescent="0.2">
      <c r="A73" s="565" t="s">
        <v>25</v>
      </c>
      <c r="B73" s="566"/>
      <c r="C73" s="220">
        <v>0</v>
      </c>
      <c r="D73" s="228">
        <v>0</v>
      </c>
      <c r="E73" s="62">
        <v>3</v>
      </c>
      <c r="F73" s="63">
        <v>3</v>
      </c>
      <c r="G73" s="64">
        <v>0</v>
      </c>
      <c r="H73" s="157">
        <v>0</v>
      </c>
      <c r="I73" s="55">
        <v>34.5</v>
      </c>
      <c r="J73" s="56">
        <v>34.5</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136</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139</v>
      </c>
    </row>
    <row r="74" spans="1:35" ht="12" customHeight="1" x14ac:dyDescent="0.2">
      <c r="A74" s="565" t="s">
        <v>45</v>
      </c>
      <c r="B74" s="566"/>
      <c r="C74" s="220"/>
      <c r="D74" s="228"/>
      <c r="E74" s="62">
        <v>6</v>
      </c>
      <c r="F74" s="63">
        <v>4</v>
      </c>
      <c r="G74" s="64">
        <v>0</v>
      </c>
      <c r="H74" s="157">
        <v>1</v>
      </c>
      <c r="I74" s="55">
        <v>69</v>
      </c>
      <c r="J74" s="56">
        <v>46</v>
      </c>
      <c r="K74" s="57">
        <v>0</v>
      </c>
      <c r="L74" s="161">
        <v>11.5</v>
      </c>
      <c r="M74" s="148" t="s">
        <v>120</v>
      </c>
      <c r="N74" s="40" t="s">
        <v>120</v>
      </c>
      <c r="O74" s="40" t="s">
        <v>120</v>
      </c>
      <c r="P74" s="149" t="s">
        <v>120</v>
      </c>
      <c r="Q74" s="166" t="s">
        <v>120</v>
      </c>
      <c r="R74" s="90" t="str">
        <f>IF(J74="","",IF(J74&gt;=23,"J",IF(J74&lt;23,"L")))</f>
        <v>J</v>
      </c>
      <c r="S74" s="69" t="str">
        <f>IF(J74="","",IF(J74&gt;=I74-8,"J",IF(J74&lt;I74-8,"L")))</f>
        <v>L</v>
      </c>
      <c r="T74" s="15" t="s">
        <v>137</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136</v>
      </c>
    </row>
    <row r="75" spans="1:35" ht="12" customHeight="1" x14ac:dyDescent="0.2">
      <c r="A75" s="565" t="s">
        <v>26</v>
      </c>
      <c r="B75" s="566"/>
      <c r="C75" s="220"/>
      <c r="D75" s="228"/>
      <c r="E75" s="62">
        <v>7</v>
      </c>
      <c r="F75" s="63">
        <v>5.65</v>
      </c>
      <c r="G75" s="64">
        <v>2</v>
      </c>
      <c r="H75" s="157">
        <v>2</v>
      </c>
      <c r="I75" s="55">
        <v>80.5</v>
      </c>
      <c r="J75" s="56">
        <v>65</v>
      </c>
      <c r="K75" s="57">
        <v>23</v>
      </c>
      <c r="L75" s="161">
        <v>23</v>
      </c>
      <c r="M75" s="148" t="s">
        <v>120</v>
      </c>
      <c r="N75" s="40" t="s">
        <v>120</v>
      </c>
      <c r="O75" s="40" t="s">
        <v>120</v>
      </c>
      <c r="P75" s="149" t="s">
        <v>120</v>
      </c>
      <c r="Q75" s="166" t="s">
        <v>120</v>
      </c>
      <c r="R75" s="90" t="str">
        <f>IF(J75="","",IF(J75&gt;=23,"J",IF(J75&lt;23,"L")))</f>
        <v>J</v>
      </c>
      <c r="S75" s="69" t="str">
        <f>IF(J75="","",IF(J75&gt;=I75-8,"J",IF(J75&lt;I75-8,"L")))</f>
        <v>L</v>
      </c>
      <c r="T75" s="15" t="s">
        <v>136</v>
      </c>
      <c r="U75" s="62">
        <v>6</v>
      </c>
      <c r="V75" s="63">
        <v>4</v>
      </c>
      <c r="W75" s="64">
        <v>1</v>
      </c>
      <c r="X75" s="157">
        <v>0</v>
      </c>
      <c r="Y75" s="55">
        <v>69</v>
      </c>
      <c r="Z75" s="56">
        <v>46</v>
      </c>
      <c r="AA75" s="17">
        <v>11.5</v>
      </c>
      <c r="AB75" s="144">
        <v>0</v>
      </c>
      <c r="AC75" s="148" t="s">
        <v>120</v>
      </c>
      <c r="AD75" s="40" t="s">
        <v>120</v>
      </c>
      <c r="AE75" s="40" t="s">
        <v>120</v>
      </c>
      <c r="AF75" s="149" t="s">
        <v>120</v>
      </c>
      <c r="AG75" s="165" t="str">
        <f>IF(Z75="","",IF(Z75&gt;=23,"J",IF(Z75&lt;23,"L")))</f>
        <v>J</v>
      </c>
      <c r="AH75" s="69" t="str">
        <f>IF(Z75="","",IF(Z75&gt;=Y75-8,"J",IF(Z75&lt;Y75-8,"L")))</f>
        <v>L</v>
      </c>
      <c r="AI75" s="15" t="s">
        <v>136</v>
      </c>
    </row>
    <row r="76" spans="1:35" ht="12" customHeight="1" x14ac:dyDescent="0.2">
      <c r="A76" s="565" t="s">
        <v>27</v>
      </c>
      <c r="B76" s="566"/>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136</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136</v>
      </c>
    </row>
    <row r="77" spans="1:35" ht="12" customHeight="1" x14ac:dyDescent="0.2">
      <c r="A77" s="565" t="s">
        <v>53</v>
      </c>
      <c r="B77" s="566"/>
      <c r="C77" s="220"/>
      <c r="D77" s="228"/>
      <c r="E77" s="62">
        <v>9</v>
      </c>
      <c r="F77" s="63">
        <v>8.65</v>
      </c>
      <c r="G77" s="64">
        <v>2</v>
      </c>
      <c r="H77" s="157">
        <v>2</v>
      </c>
      <c r="I77" s="153">
        <v>99.5</v>
      </c>
      <c r="J77" s="19">
        <v>99.5</v>
      </c>
      <c r="K77" s="17">
        <v>23</v>
      </c>
      <c r="L77" s="145">
        <v>23</v>
      </c>
      <c r="M77" s="148" t="s">
        <v>120</v>
      </c>
      <c r="N77" s="40" t="s">
        <v>120</v>
      </c>
      <c r="O77" s="40" t="s">
        <v>120</v>
      </c>
      <c r="P77" s="149" t="s">
        <v>120</v>
      </c>
      <c r="Q77" s="183" t="s">
        <v>120</v>
      </c>
      <c r="R77" s="166" t="s">
        <v>120</v>
      </c>
      <c r="S77" s="75" t="s">
        <v>120</v>
      </c>
      <c r="T77" s="15" t="s">
        <v>136</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136</v>
      </c>
    </row>
    <row r="78" spans="1:35" ht="12" customHeight="1" x14ac:dyDescent="0.2">
      <c r="A78" s="565" t="s">
        <v>54</v>
      </c>
      <c r="B78" s="566"/>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136</v>
      </c>
      <c r="U78" s="62">
        <v>2</v>
      </c>
      <c r="V78" s="63">
        <v>2</v>
      </c>
      <c r="W78" s="64">
        <v>1</v>
      </c>
      <c r="X78" s="157">
        <v>0</v>
      </c>
      <c r="Y78" s="55">
        <v>23</v>
      </c>
      <c r="Z78" s="18">
        <v>23</v>
      </c>
      <c r="AA78" s="17">
        <v>11.5</v>
      </c>
      <c r="AB78" s="145">
        <v>0</v>
      </c>
      <c r="AC78" s="148" t="s">
        <v>120</v>
      </c>
      <c r="AD78" s="40" t="s">
        <v>120</v>
      </c>
      <c r="AE78" s="40" t="s">
        <v>120</v>
      </c>
      <c r="AF78" s="149" t="s">
        <v>120</v>
      </c>
      <c r="AG78" s="166" t="s">
        <v>120</v>
      </c>
      <c r="AH78" s="75" t="s">
        <v>120</v>
      </c>
      <c r="AI78" s="15" t="s">
        <v>137</v>
      </c>
    </row>
    <row r="79" spans="1:35" ht="12" customHeight="1" x14ac:dyDescent="0.2">
      <c r="A79" s="565" t="s">
        <v>55</v>
      </c>
      <c r="B79" s="566"/>
      <c r="C79" s="220"/>
      <c r="D79" s="228"/>
      <c r="E79" s="62">
        <v>2</v>
      </c>
      <c r="F79" s="63">
        <v>2</v>
      </c>
      <c r="G79" s="64">
        <v>1</v>
      </c>
      <c r="H79" s="157">
        <v>0</v>
      </c>
      <c r="I79" s="153">
        <v>23</v>
      </c>
      <c r="J79" s="19">
        <v>23</v>
      </c>
      <c r="K79" s="17">
        <v>11.5</v>
      </c>
      <c r="L79" s="145">
        <v>0</v>
      </c>
      <c r="M79" s="148" t="s">
        <v>120</v>
      </c>
      <c r="N79" s="40" t="s">
        <v>120</v>
      </c>
      <c r="O79" s="40" t="s">
        <v>120</v>
      </c>
      <c r="P79" s="149" t="s">
        <v>120</v>
      </c>
      <c r="Q79" s="183" t="s">
        <v>120</v>
      </c>
      <c r="R79" s="166" t="s">
        <v>120</v>
      </c>
      <c r="S79" s="75" t="s">
        <v>120</v>
      </c>
      <c r="T79" s="15" t="s">
        <v>136</v>
      </c>
      <c r="U79" s="62">
        <v>2</v>
      </c>
      <c r="V79" s="63">
        <v>2</v>
      </c>
      <c r="W79" s="64">
        <v>1</v>
      </c>
      <c r="X79" s="157">
        <v>0</v>
      </c>
      <c r="Y79" s="55">
        <v>23</v>
      </c>
      <c r="Z79" s="18">
        <v>23</v>
      </c>
      <c r="AA79" s="17">
        <v>11.5</v>
      </c>
      <c r="AB79" s="145">
        <v>0</v>
      </c>
      <c r="AC79" s="148" t="s">
        <v>120</v>
      </c>
      <c r="AD79" s="40" t="s">
        <v>120</v>
      </c>
      <c r="AE79" s="40" t="s">
        <v>120</v>
      </c>
      <c r="AF79" s="149" t="s">
        <v>120</v>
      </c>
      <c r="AG79" s="166" t="s">
        <v>120</v>
      </c>
      <c r="AH79" s="75" t="s">
        <v>120</v>
      </c>
      <c r="AI79" s="15" t="s">
        <v>136</v>
      </c>
    </row>
    <row r="80" spans="1:35" ht="12" customHeight="1" x14ac:dyDescent="0.2">
      <c r="A80" s="565" t="s">
        <v>130</v>
      </c>
      <c r="B80" s="566"/>
      <c r="C80" s="220"/>
      <c r="D80" s="228"/>
      <c r="E80" s="62">
        <v>5</v>
      </c>
      <c r="F80" s="63">
        <v>4.95</v>
      </c>
      <c r="G80" s="64">
        <v>2</v>
      </c>
      <c r="H80" s="157">
        <v>1.3</v>
      </c>
      <c r="I80" s="153">
        <v>57.5</v>
      </c>
      <c r="J80" s="19">
        <v>57</v>
      </c>
      <c r="K80" s="17">
        <v>23</v>
      </c>
      <c r="L80" s="145">
        <v>15</v>
      </c>
      <c r="M80" s="148" t="s">
        <v>120</v>
      </c>
      <c r="N80" s="40" t="s">
        <v>120</v>
      </c>
      <c r="O80" s="40" t="s">
        <v>120</v>
      </c>
      <c r="P80" s="149" t="s">
        <v>120</v>
      </c>
      <c r="Q80" s="183" t="s">
        <v>120</v>
      </c>
      <c r="R80" s="166" t="s">
        <v>120</v>
      </c>
      <c r="S80" s="75" t="s">
        <v>120</v>
      </c>
      <c r="T80" s="15" t="s">
        <v>137</v>
      </c>
      <c r="U80" s="62">
        <v>4</v>
      </c>
      <c r="V80" s="63">
        <v>4</v>
      </c>
      <c r="W80" s="64">
        <v>2</v>
      </c>
      <c r="X80" s="157">
        <v>1</v>
      </c>
      <c r="Y80" s="55">
        <v>46</v>
      </c>
      <c r="Z80" s="18">
        <v>46</v>
      </c>
      <c r="AA80" s="17">
        <v>23</v>
      </c>
      <c r="AB80" s="145">
        <v>11.5</v>
      </c>
      <c r="AC80" s="148" t="s">
        <v>120</v>
      </c>
      <c r="AD80" s="40" t="s">
        <v>120</v>
      </c>
      <c r="AE80" s="40" t="s">
        <v>120</v>
      </c>
      <c r="AF80" s="149" t="s">
        <v>120</v>
      </c>
      <c r="AG80" s="166" t="s">
        <v>120</v>
      </c>
      <c r="AH80" s="75" t="s">
        <v>120</v>
      </c>
      <c r="AI80" s="15" t="s">
        <v>136</v>
      </c>
    </row>
    <row r="81" spans="1:35" ht="12" hidden="1" customHeight="1" x14ac:dyDescent="0.2">
      <c r="A81" s="565" t="s">
        <v>56</v>
      </c>
      <c r="B81" s="566"/>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595" t="s">
        <v>92</v>
      </c>
      <c r="B82" s="596"/>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595" t="s">
        <v>94</v>
      </c>
      <c r="B83" s="596"/>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593" t="s">
        <v>93</v>
      </c>
      <c r="B84" s="594"/>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395" t="s">
        <v>37</v>
      </c>
      <c r="B86" s="396"/>
      <c r="C86" s="396"/>
      <c r="D86" s="396"/>
      <c r="E86" s="396"/>
      <c r="F86" s="396"/>
      <c r="G86" s="396"/>
      <c r="H86" s="396"/>
      <c r="I86" s="396"/>
      <c r="J86" s="396"/>
      <c r="K86" s="396"/>
      <c r="L86" s="396"/>
      <c r="M86" s="396"/>
      <c r="N86" s="396"/>
      <c r="O86" s="396"/>
      <c r="P86" s="396"/>
      <c r="Q86" s="396"/>
      <c r="R86" s="396"/>
      <c r="S86" s="396"/>
      <c r="T86" s="396"/>
      <c r="U86" s="396"/>
      <c r="V86" s="396"/>
      <c r="W86" s="396"/>
      <c r="X86" s="397"/>
      <c r="Y86" s="51"/>
      <c r="Z86" s="12"/>
      <c r="AA86" s="12"/>
      <c r="AB86" s="12"/>
      <c r="AC86" s="12"/>
      <c r="AD86" s="12"/>
      <c r="AE86" s="12"/>
      <c r="AF86" s="12"/>
      <c r="AG86" s="12"/>
      <c r="AH86" s="12"/>
      <c r="AI86" s="12"/>
    </row>
    <row r="87" spans="1:35" ht="15.75" hidden="1" customHeight="1" thickBot="1" x14ac:dyDescent="0.25">
      <c r="A87" s="597" t="s">
        <v>0</v>
      </c>
      <c r="B87" s="598"/>
      <c r="C87" s="440" t="s">
        <v>60</v>
      </c>
      <c r="D87" s="441"/>
      <c r="E87" s="441"/>
      <c r="F87" s="441"/>
      <c r="G87" s="441"/>
      <c r="H87" s="441"/>
      <c r="I87" s="441"/>
      <c r="J87" s="441"/>
      <c r="K87" s="441"/>
      <c r="L87" s="441"/>
      <c r="M87" s="441"/>
      <c r="N87" s="441"/>
      <c r="O87" s="441"/>
      <c r="P87" s="441"/>
      <c r="Q87" s="441"/>
      <c r="R87" s="441"/>
      <c r="S87" s="441"/>
      <c r="T87" s="441"/>
      <c r="U87" s="441"/>
      <c r="V87" s="441"/>
      <c r="W87" s="442" t="s">
        <v>61</v>
      </c>
      <c r="X87" s="443"/>
      <c r="Y87" s="231"/>
      <c r="Z87" s="12"/>
      <c r="AA87" s="12"/>
      <c r="AB87" s="12"/>
      <c r="AC87" s="12"/>
      <c r="AD87" s="12"/>
      <c r="AE87" s="12"/>
      <c r="AF87" s="12"/>
      <c r="AG87" s="12"/>
      <c r="AH87" s="12"/>
      <c r="AI87" s="12"/>
    </row>
    <row r="88" spans="1:35" ht="15" hidden="1" customHeight="1" x14ac:dyDescent="0.2">
      <c r="A88" s="599"/>
      <c r="B88" s="600"/>
      <c r="C88" s="580" t="s">
        <v>88</v>
      </c>
      <c r="D88" s="428"/>
      <c r="E88" s="428"/>
      <c r="F88" s="581"/>
      <c r="G88" s="581"/>
      <c r="H88" s="581"/>
      <c r="I88" s="581"/>
      <c r="J88" s="581"/>
      <c r="K88" s="581"/>
      <c r="L88" s="581"/>
      <c r="M88" s="426" t="s">
        <v>89</v>
      </c>
      <c r="N88" s="427"/>
      <c r="O88" s="427"/>
      <c r="P88" s="427"/>
      <c r="Q88" s="427"/>
      <c r="R88" s="427"/>
      <c r="S88" s="427"/>
      <c r="T88" s="428"/>
      <c r="U88" s="436" t="s">
        <v>90</v>
      </c>
      <c r="V88" s="437"/>
      <c r="W88" s="444" t="s">
        <v>66</v>
      </c>
      <c r="X88" s="414"/>
      <c r="Y88" s="232"/>
      <c r="Z88" s="12"/>
      <c r="AA88" s="12"/>
      <c r="AB88" s="12"/>
      <c r="AC88" s="12"/>
      <c r="AD88" s="12"/>
      <c r="AE88" s="12"/>
      <c r="AF88" s="12"/>
      <c r="AG88" s="12"/>
      <c r="AH88" s="12"/>
      <c r="AI88" s="12"/>
    </row>
    <row r="89" spans="1:35" ht="45.75" hidden="1" customHeight="1" thickBot="1" x14ac:dyDescent="0.25">
      <c r="A89" s="601"/>
      <c r="B89" s="602"/>
      <c r="C89" s="473" t="s">
        <v>85</v>
      </c>
      <c r="D89" s="450"/>
      <c r="E89" s="450"/>
      <c r="F89" s="474"/>
      <c r="G89" s="474" t="s">
        <v>86</v>
      </c>
      <c r="H89" s="474"/>
      <c r="I89" s="474" t="s">
        <v>113</v>
      </c>
      <c r="J89" s="474"/>
      <c r="K89" s="474" t="s">
        <v>114</v>
      </c>
      <c r="L89" s="474"/>
      <c r="M89" s="474" t="s">
        <v>85</v>
      </c>
      <c r="N89" s="474"/>
      <c r="O89" s="474" t="s">
        <v>86</v>
      </c>
      <c r="P89" s="474"/>
      <c r="Q89" s="471" t="s">
        <v>113</v>
      </c>
      <c r="R89" s="471"/>
      <c r="S89" s="398" t="s">
        <v>114</v>
      </c>
      <c r="T89" s="406"/>
      <c r="U89" s="438"/>
      <c r="V89" s="439"/>
      <c r="W89" s="445"/>
      <c r="X89" s="416"/>
      <c r="Y89" s="232"/>
      <c r="Z89" s="12"/>
      <c r="AA89" s="12"/>
      <c r="AB89" s="12"/>
      <c r="AC89" s="12"/>
      <c r="AD89" s="12"/>
      <c r="AE89" s="12"/>
      <c r="AF89" s="12"/>
      <c r="AG89" s="12"/>
      <c r="AH89" s="12"/>
      <c r="AI89" s="12"/>
    </row>
    <row r="90" spans="1:35" ht="12" hidden="1" customHeight="1" x14ac:dyDescent="0.2">
      <c r="A90" s="607" t="s">
        <v>38</v>
      </c>
      <c r="B90" s="608"/>
      <c r="C90" s="475">
        <v>0</v>
      </c>
      <c r="D90" s="476"/>
      <c r="E90" s="476"/>
      <c r="F90" s="472"/>
      <c r="G90" s="477">
        <v>0</v>
      </c>
      <c r="H90" s="477"/>
      <c r="I90" s="472">
        <v>0</v>
      </c>
      <c r="J90" s="472"/>
      <c r="K90" s="538">
        <v>0</v>
      </c>
      <c r="L90" s="538"/>
      <c r="M90" s="472">
        <v>0</v>
      </c>
      <c r="N90" s="472"/>
      <c r="O90" s="477">
        <v>0</v>
      </c>
      <c r="P90" s="477"/>
      <c r="Q90" s="472">
        <v>0</v>
      </c>
      <c r="R90" s="472"/>
      <c r="S90" s="411">
        <v>0</v>
      </c>
      <c r="T90" s="412"/>
      <c r="U90" s="455">
        <v>0</v>
      </c>
      <c r="V90" s="463"/>
      <c r="W90" s="446" t="s">
        <v>132</v>
      </c>
      <c r="X90" s="418"/>
      <c r="Y90" s="233"/>
      <c r="Z90" s="12"/>
      <c r="AA90" s="12"/>
      <c r="AB90" s="12"/>
      <c r="AC90" s="12"/>
      <c r="AD90" s="12"/>
      <c r="AE90" s="12"/>
      <c r="AF90" s="12"/>
      <c r="AG90" s="12"/>
      <c r="AH90" s="12"/>
      <c r="AI90" s="12"/>
    </row>
    <row r="91" spans="1:35" ht="12" hidden="1" customHeight="1" x14ac:dyDescent="0.2">
      <c r="A91" s="605" t="s">
        <v>15</v>
      </c>
      <c r="B91" s="606"/>
      <c r="C91" s="429">
        <v>0</v>
      </c>
      <c r="D91" s="430"/>
      <c r="E91" s="430"/>
      <c r="F91" s="431"/>
      <c r="G91" s="435">
        <v>0</v>
      </c>
      <c r="H91" s="435"/>
      <c r="I91" s="431">
        <v>0</v>
      </c>
      <c r="J91" s="431"/>
      <c r="K91" s="435">
        <v>0</v>
      </c>
      <c r="L91" s="435"/>
      <c r="M91" s="431">
        <v>0</v>
      </c>
      <c r="N91" s="431"/>
      <c r="O91" s="435">
        <v>0</v>
      </c>
      <c r="P91" s="435"/>
      <c r="Q91" s="431">
        <v>0</v>
      </c>
      <c r="R91" s="431"/>
      <c r="S91" s="409">
        <v>0</v>
      </c>
      <c r="T91" s="410"/>
      <c r="U91" s="453">
        <v>0</v>
      </c>
      <c r="V91" s="458"/>
      <c r="W91" s="447"/>
      <c r="X91" s="420"/>
      <c r="Y91" s="233"/>
      <c r="Z91" s="12"/>
      <c r="AA91" s="12"/>
      <c r="AB91" s="12"/>
      <c r="AC91" s="12"/>
      <c r="AD91" s="12"/>
      <c r="AE91" s="12"/>
      <c r="AF91" s="12"/>
      <c r="AG91" s="12"/>
      <c r="AH91" s="12"/>
      <c r="AI91" s="12"/>
    </row>
    <row r="92" spans="1:35" ht="12" hidden="1" customHeight="1" x14ac:dyDescent="0.2">
      <c r="A92" s="605" t="s">
        <v>39</v>
      </c>
      <c r="B92" s="606"/>
      <c r="C92" s="429">
        <v>0</v>
      </c>
      <c r="D92" s="430"/>
      <c r="E92" s="430"/>
      <c r="F92" s="431"/>
      <c r="G92" s="461">
        <v>0</v>
      </c>
      <c r="H92" s="461"/>
      <c r="I92" s="431">
        <v>0</v>
      </c>
      <c r="J92" s="431"/>
      <c r="K92" s="435">
        <v>0</v>
      </c>
      <c r="L92" s="435"/>
      <c r="M92" s="431">
        <v>0</v>
      </c>
      <c r="N92" s="431"/>
      <c r="O92" s="461">
        <v>0</v>
      </c>
      <c r="P92" s="461"/>
      <c r="Q92" s="431">
        <v>0</v>
      </c>
      <c r="R92" s="431"/>
      <c r="S92" s="409">
        <v>0</v>
      </c>
      <c r="T92" s="410"/>
      <c r="U92" s="453">
        <v>0</v>
      </c>
      <c r="V92" s="458"/>
      <c r="W92" s="447"/>
      <c r="X92" s="420"/>
      <c r="Y92" s="233"/>
      <c r="Z92" s="12"/>
      <c r="AA92" s="12"/>
      <c r="AB92" s="12"/>
      <c r="AC92" s="12"/>
      <c r="AD92" s="12"/>
      <c r="AE92" s="12"/>
      <c r="AF92" s="12"/>
      <c r="AG92" s="12"/>
      <c r="AH92" s="12"/>
      <c r="AI92" s="12"/>
    </row>
    <row r="93" spans="1:35" ht="12" hidden="1" customHeight="1" x14ac:dyDescent="0.2">
      <c r="A93" s="605" t="s">
        <v>40</v>
      </c>
      <c r="B93" s="606"/>
      <c r="C93" s="429">
        <v>0</v>
      </c>
      <c r="D93" s="430"/>
      <c r="E93" s="430"/>
      <c r="F93" s="431"/>
      <c r="G93" s="461">
        <v>0</v>
      </c>
      <c r="H93" s="461"/>
      <c r="I93" s="431">
        <v>0</v>
      </c>
      <c r="J93" s="431"/>
      <c r="K93" s="435">
        <v>0</v>
      </c>
      <c r="L93" s="435"/>
      <c r="M93" s="431">
        <v>0</v>
      </c>
      <c r="N93" s="431"/>
      <c r="O93" s="461">
        <v>0</v>
      </c>
      <c r="P93" s="461"/>
      <c r="Q93" s="431">
        <v>0</v>
      </c>
      <c r="R93" s="431"/>
      <c r="S93" s="409">
        <v>0</v>
      </c>
      <c r="T93" s="410"/>
      <c r="U93" s="453">
        <v>0</v>
      </c>
      <c r="V93" s="458"/>
      <c r="W93" s="447"/>
      <c r="X93" s="420"/>
      <c r="Y93" s="233"/>
      <c r="Z93" s="12"/>
      <c r="AA93" s="12"/>
      <c r="AB93" s="12"/>
      <c r="AC93" s="12"/>
      <c r="AD93" s="12"/>
      <c r="AE93" s="12"/>
      <c r="AF93" s="12"/>
      <c r="AG93" s="12"/>
      <c r="AH93" s="12"/>
      <c r="AI93" s="12"/>
    </row>
    <row r="94" spans="1:35" ht="12" hidden="1" customHeight="1" x14ac:dyDescent="0.2">
      <c r="A94" s="605" t="s">
        <v>41</v>
      </c>
      <c r="B94" s="606"/>
      <c r="C94" s="429">
        <v>0</v>
      </c>
      <c r="D94" s="430"/>
      <c r="E94" s="430"/>
      <c r="F94" s="431"/>
      <c r="G94" s="461">
        <v>0</v>
      </c>
      <c r="H94" s="461"/>
      <c r="I94" s="431">
        <v>0</v>
      </c>
      <c r="J94" s="431"/>
      <c r="K94" s="461">
        <v>0</v>
      </c>
      <c r="L94" s="461"/>
      <c r="M94" s="431">
        <v>0</v>
      </c>
      <c r="N94" s="431"/>
      <c r="O94" s="461">
        <v>0</v>
      </c>
      <c r="P94" s="461"/>
      <c r="Q94" s="431">
        <v>0</v>
      </c>
      <c r="R94" s="431"/>
      <c r="S94" s="459">
        <v>0</v>
      </c>
      <c r="T94" s="460"/>
      <c r="U94" s="453">
        <v>0</v>
      </c>
      <c r="V94" s="458"/>
      <c r="W94" s="447"/>
      <c r="X94" s="420"/>
      <c r="Y94" s="233"/>
      <c r="Z94" s="12"/>
      <c r="AA94" s="12"/>
      <c r="AB94" s="12"/>
      <c r="AC94" s="12"/>
      <c r="AD94" s="12"/>
      <c r="AE94" s="12"/>
      <c r="AF94" s="12"/>
      <c r="AG94" s="12"/>
      <c r="AH94" s="12"/>
      <c r="AI94" s="12"/>
    </row>
    <row r="95" spans="1:35" ht="12" hidden="1" customHeight="1" x14ac:dyDescent="0.2">
      <c r="A95" s="605" t="s">
        <v>100</v>
      </c>
      <c r="B95" s="606"/>
      <c r="C95" s="429">
        <v>0</v>
      </c>
      <c r="D95" s="430"/>
      <c r="E95" s="430"/>
      <c r="F95" s="431"/>
      <c r="G95" s="461">
        <v>0</v>
      </c>
      <c r="H95" s="461"/>
      <c r="I95" s="431">
        <v>0</v>
      </c>
      <c r="J95" s="431"/>
      <c r="K95" s="435">
        <v>0</v>
      </c>
      <c r="L95" s="435"/>
      <c r="M95" s="431">
        <v>0</v>
      </c>
      <c r="N95" s="431"/>
      <c r="O95" s="461">
        <v>0</v>
      </c>
      <c r="P95" s="461"/>
      <c r="Q95" s="431">
        <v>0</v>
      </c>
      <c r="R95" s="431"/>
      <c r="S95" s="409">
        <v>0</v>
      </c>
      <c r="T95" s="410"/>
      <c r="U95" s="453">
        <v>0</v>
      </c>
      <c r="V95" s="458"/>
      <c r="W95" s="447"/>
      <c r="X95" s="420"/>
      <c r="Y95" s="233"/>
      <c r="Z95" s="12"/>
      <c r="AA95" s="12"/>
      <c r="AB95" s="12"/>
      <c r="AC95" s="12"/>
      <c r="AD95" s="12"/>
      <c r="AE95" s="12"/>
      <c r="AF95" s="12"/>
      <c r="AG95" s="12"/>
      <c r="AH95" s="12"/>
      <c r="AI95" s="12"/>
    </row>
    <row r="96" spans="1:35" ht="12" hidden="1" customHeight="1" x14ac:dyDescent="0.2">
      <c r="A96" s="605" t="s">
        <v>42</v>
      </c>
      <c r="B96" s="606"/>
      <c r="C96" s="429">
        <v>0</v>
      </c>
      <c r="D96" s="430"/>
      <c r="E96" s="430"/>
      <c r="F96" s="431"/>
      <c r="G96" s="461">
        <v>0</v>
      </c>
      <c r="H96" s="461"/>
      <c r="I96" s="431">
        <v>0</v>
      </c>
      <c r="J96" s="431"/>
      <c r="K96" s="435">
        <v>0</v>
      </c>
      <c r="L96" s="435"/>
      <c r="M96" s="431">
        <v>0</v>
      </c>
      <c r="N96" s="431"/>
      <c r="O96" s="461">
        <v>0</v>
      </c>
      <c r="P96" s="461"/>
      <c r="Q96" s="431">
        <v>0</v>
      </c>
      <c r="R96" s="431"/>
      <c r="S96" s="409">
        <v>0</v>
      </c>
      <c r="T96" s="410"/>
      <c r="U96" s="453">
        <v>0</v>
      </c>
      <c r="V96" s="458"/>
      <c r="W96" s="447"/>
      <c r="X96" s="420"/>
      <c r="Y96" s="233"/>
      <c r="Z96" s="12"/>
      <c r="AA96" s="12"/>
      <c r="AB96" s="12"/>
      <c r="AC96" s="12"/>
      <c r="AD96" s="12"/>
      <c r="AE96" s="12"/>
      <c r="AF96" s="12"/>
      <c r="AG96" s="12"/>
      <c r="AH96" s="12"/>
      <c r="AI96" s="12"/>
    </row>
    <row r="97" spans="1:35" ht="12" hidden="1" customHeight="1" x14ac:dyDescent="0.2">
      <c r="A97" s="605" t="s">
        <v>23</v>
      </c>
      <c r="B97" s="606"/>
      <c r="C97" s="429">
        <v>0</v>
      </c>
      <c r="D97" s="430"/>
      <c r="E97" s="430"/>
      <c r="F97" s="431"/>
      <c r="G97" s="461">
        <v>0</v>
      </c>
      <c r="H97" s="461"/>
      <c r="I97" s="431">
        <v>0</v>
      </c>
      <c r="J97" s="431"/>
      <c r="K97" s="461">
        <v>0</v>
      </c>
      <c r="L97" s="461"/>
      <c r="M97" s="431">
        <v>0</v>
      </c>
      <c r="N97" s="431"/>
      <c r="O97" s="461">
        <v>0</v>
      </c>
      <c r="P97" s="461"/>
      <c r="Q97" s="431">
        <v>0</v>
      </c>
      <c r="R97" s="431"/>
      <c r="S97" s="459">
        <v>0</v>
      </c>
      <c r="T97" s="460"/>
      <c r="U97" s="453">
        <v>0</v>
      </c>
      <c r="V97" s="458"/>
      <c r="W97" s="447"/>
      <c r="X97" s="420"/>
      <c r="Y97" s="233"/>
      <c r="Z97" s="12"/>
      <c r="AA97" s="12"/>
      <c r="AB97" s="12"/>
      <c r="AC97" s="12"/>
      <c r="AD97" s="12"/>
      <c r="AE97" s="12"/>
      <c r="AF97" s="12"/>
      <c r="AG97" s="12"/>
      <c r="AH97" s="12"/>
      <c r="AI97" s="12"/>
    </row>
    <row r="98" spans="1:35" ht="12" hidden="1" customHeight="1" thickBot="1" x14ac:dyDescent="0.25">
      <c r="A98" s="603" t="s">
        <v>43</v>
      </c>
      <c r="B98" s="604"/>
      <c r="C98" s="432">
        <v>0</v>
      </c>
      <c r="D98" s="433"/>
      <c r="E98" s="433"/>
      <c r="F98" s="434"/>
      <c r="G98" s="462">
        <v>0</v>
      </c>
      <c r="H98" s="462"/>
      <c r="I98" s="434">
        <v>0</v>
      </c>
      <c r="J98" s="434"/>
      <c r="K98" s="539">
        <v>0</v>
      </c>
      <c r="L98" s="539"/>
      <c r="M98" s="434">
        <v>0</v>
      </c>
      <c r="N98" s="434"/>
      <c r="O98" s="462">
        <v>0</v>
      </c>
      <c r="P98" s="462"/>
      <c r="Q98" s="434">
        <v>0</v>
      </c>
      <c r="R98" s="434"/>
      <c r="S98" s="407">
        <v>0</v>
      </c>
      <c r="T98" s="408"/>
      <c r="U98" s="451">
        <v>0</v>
      </c>
      <c r="V98" s="457"/>
      <c r="W98" s="448"/>
      <c r="X98" s="422"/>
      <c r="Y98" s="233"/>
      <c r="Z98" s="12"/>
      <c r="AA98" s="12"/>
      <c r="AB98" s="12"/>
      <c r="AC98" s="12"/>
      <c r="AD98" s="12"/>
      <c r="AE98" s="12"/>
      <c r="AF98" s="12"/>
      <c r="AG98" s="12"/>
      <c r="AH98" s="12"/>
      <c r="AI98" s="12"/>
    </row>
    <row r="99" spans="1:35" ht="18" hidden="1" customHeight="1" thickBot="1" x14ac:dyDescent="0.25">
      <c r="A99" s="423" t="s">
        <v>87</v>
      </c>
      <c r="B99" s="424"/>
      <c r="C99" s="424"/>
      <c r="D99" s="424"/>
      <c r="E99" s="424"/>
      <c r="F99" s="424"/>
      <c r="G99" s="424"/>
      <c r="H99" s="424"/>
      <c r="I99" s="424"/>
      <c r="J99" s="424"/>
      <c r="K99" s="424"/>
      <c r="L99" s="424"/>
      <c r="M99" s="424"/>
      <c r="N99" s="424"/>
      <c r="O99" s="424"/>
      <c r="P99" s="424"/>
      <c r="Q99" s="424"/>
      <c r="R99" s="424"/>
      <c r="S99" s="424"/>
      <c r="T99" s="424"/>
      <c r="U99" s="424"/>
      <c r="V99" s="424"/>
      <c r="W99" s="424"/>
      <c r="X99" s="425"/>
      <c r="Y99" s="51"/>
      <c r="Z99" s="12"/>
      <c r="AA99" s="12"/>
      <c r="AB99" s="12"/>
      <c r="AC99" s="12"/>
      <c r="AD99" s="12"/>
      <c r="AE99" s="12"/>
      <c r="AF99" s="12"/>
      <c r="AG99" s="12"/>
      <c r="AH99" s="12"/>
      <c r="AI99" s="12"/>
    </row>
    <row r="100" spans="1:35" ht="15.75" hidden="1" customHeight="1" thickBot="1" x14ac:dyDescent="0.25">
      <c r="A100" s="597" t="s">
        <v>0</v>
      </c>
      <c r="B100" s="598"/>
      <c r="C100" s="440" t="s">
        <v>60</v>
      </c>
      <c r="D100" s="441"/>
      <c r="E100" s="441"/>
      <c r="F100" s="441"/>
      <c r="G100" s="441"/>
      <c r="H100" s="441"/>
      <c r="I100" s="441"/>
      <c r="J100" s="441"/>
      <c r="K100" s="441"/>
      <c r="L100" s="441"/>
      <c r="M100" s="441"/>
      <c r="N100" s="441"/>
      <c r="O100" s="441"/>
      <c r="P100" s="441"/>
      <c r="Q100" s="441"/>
      <c r="R100" s="441"/>
      <c r="S100" s="441"/>
      <c r="T100" s="441"/>
      <c r="U100" s="441"/>
      <c r="V100" s="441"/>
      <c r="W100" s="442" t="s">
        <v>61</v>
      </c>
      <c r="X100" s="443"/>
      <c r="Y100" s="231"/>
      <c r="Z100" s="12"/>
      <c r="AA100" s="12"/>
      <c r="AB100" s="12"/>
      <c r="AC100" s="12"/>
      <c r="AD100" s="12"/>
      <c r="AE100" s="12"/>
      <c r="AF100" s="12"/>
      <c r="AG100" s="12"/>
      <c r="AH100" s="12"/>
      <c r="AI100" s="12"/>
    </row>
    <row r="101" spans="1:35" ht="15" hidden="1" customHeight="1" x14ac:dyDescent="0.2">
      <c r="A101" s="599"/>
      <c r="B101" s="600"/>
      <c r="C101" s="580" t="s">
        <v>88</v>
      </c>
      <c r="D101" s="428"/>
      <c r="E101" s="428"/>
      <c r="F101" s="581"/>
      <c r="G101" s="581"/>
      <c r="H101" s="581"/>
      <c r="I101" s="581"/>
      <c r="J101" s="581"/>
      <c r="K101" s="581"/>
      <c r="L101" s="581"/>
      <c r="M101" s="426" t="s">
        <v>89</v>
      </c>
      <c r="N101" s="427"/>
      <c r="O101" s="427"/>
      <c r="P101" s="427"/>
      <c r="Q101" s="427"/>
      <c r="R101" s="427"/>
      <c r="S101" s="427"/>
      <c r="T101" s="428"/>
      <c r="U101" s="436" t="s">
        <v>90</v>
      </c>
      <c r="V101" s="449"/>
      <c r="W101" s="413" t="s">
        <v>66</v>
      </c>
      <c r="X101" s="414"/>
      <c r="Y101" s="232"/>
      <c r="Z101" s="12"/>
      <c r="AA101" s="12"/>
      <c r="AB101" s="12"/>
      <c r="AC101" s="12"/>
      <c r="AD101" s="12"/>
      <c r="AE101" s="12"/>
      <c r="AF101" s="12"/>
      <c r="AG101" s="12"/>
      <c r="AH101" s="12"/>
      <c r="AI101" s="12"/>
    </row>
    <row r="102" spans="1:35" ht="45.75" hidden="1" customHeight="1" thickBot="1" x14ac:dyDescent="0.25">
      <c r="A102" s="601"/>
      <c r="B102" s="602"/>
      <c r="C102" s="582" t="s">
        <v>85</v>
      </c>
      <c r="D102" s="406"/>
      <c r="E102" s="406"/>
      <c r="F102" s="471"/>
      <c r="G102" s="471" t="s">
        <v>86</v>
      </c>
      <c r="H102" s="471"/>
      <c r="I102" s="471" t="s">
        <v>113</v>
      </c>
      <c r="J102" s="471"/>
      <c r="K102" s="471" t="s">
        <v>114</v>
      </c>
      <c r="L102" s="471"/>
      <c r="M102" s="471" t="s">
        <v>85</v>
      </c>
      <c r="N102" s="471"/>
      <c r="O102" s="471" t="s">
        <v>86</v>
      </c>
      <c r="P102" s="471"/>
      <c r="Q102" s="398" t="s">
        <v>113</v>
      </c>
      <c r="R102" s="399"/>
      <c r="S102" s="398" t="s">
        <v>114</v>
      </c>
      <c r="T102" s="406"/>
      <c r="U102" s="438"/>
      <c r="V102" s="450"/>
      <c r="W102" s="415"/>
      <c r="X102" s="416"/>
      <c r="Y102" s="232"/>
      <c r="Z102" s="12"/>
      <c r="AA102" s="12"/>
      <c r="AB102" s="12"/>
      <c r="AC102" s="12"/>
      <c r="AD102" s="12"/>
      <c r="AE102" s="12"/>
      <c r="AF102" s="12"/>
      <c r="AG102" s="12"/>
      <c r="AH102" s="12"/>
      <c r="AI102" s="12"/>
    </row>
    <row r="103" spans="1:35" ht="12" hidden="1" customHeight="1" x14ac:dyDescent="0.2">
      <c r="A103" s="607" t="s">
        <v>99</v>
      </c>
      <c r="B103" s="608"/>
      <c r="C103" s="535">
        <v>0</v>
      </c>
      <c r="D103" s="536"/>
      <c r="E103" s="536"/>
      <c r="F103" s="470"/>
      <c r="G103" s="537">
        <v>0</v>
      </c>
      <c r="H103" s="537"/>
      <c r="I103" s="470">
        <v>0</v>
      </c>
      <c r="J103" s="470"/>
      <c r="K103" s="579">
        <v>0</v>
      </c>
      <c r="L103" s="579"/>
      <c r="M103" s="470">
        <v>0</v>
      </c>
      <c r="N103" s="470"/>
      <c r="O103" s="537">
        <v>0</v>
      </c>
      <c r="P103" s="537"/>
      <c r="Q103" s="404">
        <v>0</v>
      </c>
      <c r="R103" s="405"/>
      <c r="S103" s="411">
        <v>0</v>
      </c>
      <c r="T103" s="412"/>
      <c r="U103" s="455">
        <v>0</v>
      </c>
      <c r="V103" s="456"/>
      <c r="W103" s="417" t="s">
        <v>133</v>
      </c>
      <c r="X103" s="418"/>
      <c r="Y103" s="233"/>
      <c r="Z103" s="12"/>
      <c r="AA103" s="12"/>
      <c r="AB103" s="12"/>
      <c r="AC103" s="12"/>
      <c r="AD103" s="12"/>
      <c r="AE103" s="12"/>
      <c r="AF103" s="12"/>
      <c r="AG103" s="12"/>
      <c r="AH103" s="12"/>
      <c r="AI103" s="12"/>
    </row>
    <row r="104" spans="1:35" ht="12" hidden="1" customHeight="1" x14ac:dyDescent="0.2">
      <c r="A104" s="605" t="s">
        <v>44</v>
      </c>
      <c r="B104" s="606"/>
      <c r="C104" s="429">
        <v>0</v>
      </c>
      <c r="D104" s="430"/>
      <c r="E104" s="430"/>
      <c r="F104" s="431"/>
      <c r="G104" s="435">
        <v>0</v>
      </c>
      <c r="H104" s="435"/>
      <c r="I104" s="431">
        <v>0</v>
      </c>
      <c r="J104" s="431"/>
      <c r="K104" s="435">
        <v>0</v>
      </c>
      <c r="L104" s="435"/>
      <c r="M104" s="431">
        <v>0</v>
      </c>
      <c r="N104" s="431"/>
      <c r="O104" s="435">
        <v>0</v>
      </c>
      <c r="P104" s="435"/>
      <c r="Q104" s="402">
        <v>0</v>
      </c>
      <c r="R104" s="403"/>
      <c r="S104" s="409">
        <v>0</v>
      </c>
      <c r="T104" s="410"/>
      <c r="U104" s="453">
        <v>0</v>
      </c>
      <c r="V104" s="454"/>
      <c r="W104" s="419"/>
      <c r="X104" s="420"/>
      <c r="Y104" s="233"/>
      <c r="Z104" s="12"/>
      <c r="AA104" s="12"/>
      <c r="AB104" s="12"/>
      <c r="AC104" s="12"/>
      <c r="AD104" s="12"/>
      <c r="AE104" s="12"/>
      <c r="AF104" s="12"/>
      <c r="AG104" s="12"/>
      <c r="AH104" s="12"/>
      <c r="AI104" s="12"/>
    </row>
    <row r="105" spans="1:35" ht="12" hidden="1" customHeight="1" x14ac:dyDescent="0.2">
      <c r="A105" s="605" t="s">
        <v>41</v>
      </c>
      <c r="B105" s="606"/>
      <c r="C105" s="429">
        <v>0</v>
      </c>
      <c r="D105" s="430"/>
      <c r="E105" s="430"/>
      <c r="F105" s="431"/>
      <c r="G105" s="461">
        <v>0</v>
      </c>
      <c r="H105" s="461"/>
      <c r="I105" s="431">
        <v>0</v>
      </c>
      <c r="J105" s="431"/>
      <c r="K105" s="435">
        <v>0</v>
      </c>
      <c r="L105" s="435"/>
      <c r="M105" s="431">
        <v>0</v>
      </c>
      <c r="N105" s="431"/>
      <c r="O105" s="461">
        <v>0</v>
      </c>
      <c r="P105" s="461"/>
      <c r="Q105" s="402">
        <v>0</v>
      </c>
      <c r="R105" s="403"/>
      <c r="S105" s="409">
        <v>0</v>
      </c>
      <c r="T105" s="410"/>
      <c r="U105" s="453">
        <v>0</v>
      </c>
      <c r="V105" s="454"/>
      <c r="W105" s="419"/>
      <c r="X105" s="420"/>
      <c r="Y105" s="233"/>
      <c r="Z105" s="12"/>
      <c r="AA105" s="12"/>
      <c r="AB105" s="12"/>
      <c r="AC105" s="12"/>
      <c r="AD105" s="12"/>
      <c r="AE105" s="12"/>
      <c r="AF105" s="12"/>
      <c r="AG105" s="12"/>
      <c r="AH105" s="12"/>
      <c r="AI105" s="12"/>
    </row>
    <row r="106" spans="1:35" ht="12" hidden="1" customHeight="1" thickBot="1" x14ac:dyDescent="0.25">
      <c r="A106" s="603" t="s">
        <v>42</v>
      </c>
      <c r="B106" s="604"/>
      <c r="C106" s="432">
        <v>0</v>
      </c>
      <c r="D106" s="433"/>
      <c r="E106" s="433"/>
      <c r="F106" s="434"/>
      <c r="G106" s="462">
        <v>0</v>
      </c>
      <c r="H106" s="462"/>
      <c r="I106" s="434">
        <v>0</v>
      </c>
      <c r="J106" s="434"/>
      <c r="K106" s="539">
        <v>0</v>
      </c>
      <c r="L106" s="539"/>
      <c r="M106" s="434">
        <v>0</v>
      </c>
      <c r="N106" s="434"/>
      <c r="O106" s="462">
        <v>0</v>
      </c>
      <c r="P106" s="462"/>
      <c r="Q106" s="400">
        <v>0</v>
      </c>
      <c r="R106" s="401"/>
      <c r="S106" s="407">
        <v>0</v>
      </c>
      <c r="T106" s="408"/>
      <c r="U106" s="451">
        <v>0</v>
      </c>
      <c r="V106" s="452"/>
      <c r="W106" s="421"/>
      <c r="X106" s="4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629" t="s">
        <v>46</v>
      </c>
      <c r="B108" s="630"/>
      <c r="C108" s="630"/>
      <c r="D108" s="630"/>
      <c r="E108" s="630"/>
      <c r="F108" s="630"/>
      <c r="G108" s="630"/>
      <c r="H108" s="630"/>
      <c r="I108" s="630"/>
      <c r="J108" s="630"/>
      <c r="K108" s="630"/>
      <c r="L108" s="630"/>
      <c r="M108" s="630"/>
      <c r="N108" s="630"/>
      <c r="O108" s="630"/>
      <c r="P108" s="630"/>
      <c r="Q108" s="630"/>
      <c r="R108" s="630"/>
      <c r="S108" s="631"/>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615" t="s">
        <v>0</v>
      </c>
      <c r="B109" s="616"/>
      <c r="C109" s="635" t="s">
        <v>70</v>
      </c>
      <c r="D109" s="636"/>
      <c r="E109" s="636"/>
      <c r="F109" s="637"/>
      <c r="G109" s="638"/>
      <c r="H109" s="650" t="s">
        <v>60</v>
      </c>
      <c r="I109" s="651"/>
      <c r="J109" s="651"/>
      <c r="K109" s="651"/>
      <c r="L109" s="651"/>
      <c r="M109" s="652"/>
      <c r="N109" s="632" t="s">
        <v>61</v>
      </c>
      <c r="O109" s="633"/>
      <c r="P109" s="633"/>
      <c r="Q109" s="633"/>
      <c r="R109" s="633"/>
      <c r="S109" s="634"/>
      <c r="T109" s="50"/>
      <c r="U109" s="5"/>
      <c r="V109" s="5"/>
      <c r="W109" s="115"/>
      <c r="X109" s="5"/>
      <c r="Y109" s="12"/>
      <c r="Z109" s="12"/>
      <c r="AA109" s="12"/>
      <c r="AB109" s="12"/>
      <c r="AC109" s="12"/>
      <c r="AD109" s="12"/>
      <c r="AE109" s="12"/>
      <c r="AF109" s="12"/>
      <c r="AG109" s="12"/>
      <c r="AH109" s="12"/>
      <c r="AI109" s="12"/>
    </row>
    <row r="110" spans="1:35" ht="16.5" hidden="1" customHeight="1" x14ac:dyDescent="0.2">
      <c r="A110" s="617"/>
      <c r="B110" s="618"/>
      <c r="C110" s="639"/>
      <c r="D110" s="640"/>
      <c r="E110" s="640"/>
      <c r="F110" s="641"/>
      <c r="G110" s="642"/>
      <c r="H110" s="653" t="s">
        <v>71</v>
      </c>
      <c r="I110" s="654"/>
      <c r="J110" s="654" t="s">
        <v>72</v>
      </c>
      <c r="K110" s="654"/>
      <c r="L110" s="567" t="s">
        <v>91</v>
      </c>
      <c r="M110" s="568"/>
      <c r="N110" s="571" t="s">
        <v>73</v>
      </c>
      <c r="O110" s="572"/>
      <c r="P110" s="572" t="s">
        <v>74</v>
      </c>
      <c r="Q110" s="572"/>
      <c r="R110" s="573" t="s">
        <v>66</v>
      </c>
      <c r="S110" s="574"/>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619"/>
      <c r="B111" s="620"/>
      <c r="C111" s="643"/>
      <c r="D111" s="644"/>
      <c r="E111" s="644"/>
      <c r="F111" s="645"/>
      <c r="G111" s="646"/>
      <c r="H111" s="109" t="s">
        <v>75</v>
      </c>
      <c r="I111" s="258" t="s">
        <v>76</v>
      </c>
      <c r="J111" s="258" t="s">
        <v>75</v>
      </c>
      <c r="K111" s="258" t="s">
        <v>76</v>
      </c>
      <c r="L111" s="569"/>
      <c r="M111" s="570"/>
      <c r="N111" s="110" t="s">
        <v>75</v>
      </c>
      <c r="O111" s="259" t="s">
        <v>76</v>
      </c>
      <c r="P111" s="259" t="s">
        <v>75</v>
      </c>
      <c r="Q111" s="259" t="s">
        <v>76</v>
      </c>
      <c r="R111" s="575"/>
      <c r="S111" s="576"/>
      <c r="T111" s="235"/>
      <c r="U111" s="5"/>
      <c r="V111" s="5"/>
      <c r="W111" s="5"/>
      <c r="X111" s="5"/>
      <c r="Y111" s="12"/>
      <c r="Z111" s="12"/>
      <c r="AA111" s="12"/>
      <c r="AB111" s="12"/>
      <c r="AC111" s="12"/>
      <c r="AD111" s="12"/>
      <c r="AE111" s="12"/>
      <c r="AF111" s="12"/>
      <c r="AG111" s="12"/>
      <c r="AH111" s="12"/>
      <c r="AI111" s="12"/>
    </row>
    <row r="112" spans="1:35" ht="12" hidden="1" customHeight="1" x14ac:dyDescent="0.2">
      <c r="A112" s="623" t="s">
        <v>77</v>
      </c>
      <c r="B112" s="624"/>
      <c r="C112" s="647" t="s">
        <v>78</v>
      </c>
      <c r="D112" s="647"/>
      <c r="E112" s="647"/>
      <c r="F112" s="648"/>
      <c r="G112" s="649"/>
      <c r="H112" s="106">
        <v>18</v>
      </c>
      <c r="I112" s="107">
        <v>0</v>
      </c>
      <c r="J112" s="42">
        <v>23</v>
      </c>
      <c r="K112" s="107">
        <v>0</v>
      </c>
      <c r="L112" s="577">
        <v>0</v>
      </c>
      <c r="M112" s="578"/>
      <c r="N112" s="111">
        <v>5</v>
      </c>
      <c r="O112" s="108">
        <v>0</v>
      </c>
      <c r="P112" s="256">
        <v>2</v>
      </c>
      <c r="Q112" s="108">
        <v>0</v>
      </c>
      <c r="R112" s="577">
        <v>0</v>
      </c>
      <c r="S112" s="578"/>
      <c r="T112" s="236"/>
      <c r="U112" s="5"/>
      <c r="V112" s="5"/>
      <c r="W112" s="5"/>
      <c r="X112" s="5"/>
      <c r="Y112" s="12"/>
      <c r="Z112" s="12"/>
      <c r="AA112" s="12"/>
      <c r="AB112" s="12"/>
      <c r="AC112" s="12"/>
      <c r="AD112" s="12"/>
      <c r="AE112" s="12"/>
      <c r="AF112" s="12"/>
      <c r="AG112" s="12"/>
      <c r="AH112" s="12"/>
      <c r="AI112" s="12"/>
    </row>
    <row r="113" spans="1:35" ht="12" hidden="1" customHeight="1" x14ac:dyDescent="0.2">
      <c r="A113" s="623"/>
      <c r="B113" s="624"/>
      <c r="C113" s="478" t="s">
        <v>79</v>
      </c>
      <c r="D113" s="478"/>
      <c r="E113" s="478"/>
      <c r="F113" s="479"/>
      <c r="G113" s="480"/>
      <c r="H113" s="26">
        <v>2</v>
      </c>
      <c r="I113" s="27">
        <v>0</v>
      </c>
      <c r="J113" s="28">
        <v>2</v>
      </c>
      <c r="K113" s="27">
        <v>0</v>
      </c>
      <c r="L113" s="484"/>
      <c r="M113" s="485"/>
      <c r="N113" s="112">
        <v>0</v>
      </c>
      <c r="O113" s="33">
        <v>0</v>
      </c>
      <c r="P113" s="252">
        <v>0</v>
      </c>
      <c r="Q113" s="34">
        <v>0</v>
      </c>
      <c r="R113" s="484"/>
      <c r="S113" s="485"/>
      <c r="T113" s="236"/>
      <c r="U113" s="5"/>
      <c r="V113" s="5"/>
      <c r="W113" s="5"/>
      <c r="X113" s="5"/>
      <c r="Y113" s="12"/>
      <c r="Z113" s="12"/>
      <c r="AA113" s="12"/>
      <c r="AB113" s="12"/>
      <c r="AC113" s="12"/>
      <c r="AD113" s="12"/>
      <c r="AE113" s="12"/>
      <c r="AF113" s="12"/>
      <c r="AG113" s="12"/>
      <c r="AH113" s="12"/>
      <c r="AI113" s="12"/>
    </row>
    <row r="114" spans="1:35" ht="12" hidden="1" customHeight="1" x14ac:dyDescent="0.2">
      <c r="A114" s="623"/>
      <c r="B114" s="624"/>
      <c r="C114" s="478" t="s">
        <v>80</v>
      </c>
      <c r="D114" s="478"/>
      <c r="E114" s="478"/>
      <c r="F114" s="479"/>
      <c r="G114" s="480"/>
      <c r="H114" s="26">
        <v>3</v>
      </c>
      <c r="I114" s="29">
        <v>0</v>
      </c>
      <c r="J114" s="28">
        <v>4</v>
      </c>
      <c r="K114" s="29">
        <v>0</v>
      </c>
      <c r="L114" s="484"/>
      <c r="M114" s="485"/>
      <c r="N114" s="112">
        <v>1</v>
      </c>
      <c r="O114" s="34">
        <v>0</v>
      </c>
      <c r="P114" s="252">
        <v>0</v>
      </c>
      <c r="Q114" s="34">
        <v>0</v>
      </c>
      <c r="R114" s="484"/>
      <c r="S114" s="485"/>
      <c r="T114" s="236"/>
      <c r="U114" s="5"/>
      <c r="V114" s="5"/>
      <c r="W114" s="5"/>
      <c r="X114" s="5"/>
      <c r="Y114" s="12"/>
      <c r="Z114" s="12"/>
      <c r="AA114" s="12"/>
      <c r="AB114" s="12"/>
      <c r="AC114" s="12"/>
      <c r="AD114" s="12"/>
      <c r="AE114" s="12"/>
      <c r="AF114" s="12"/>
      <c r="AG114" s="12"/>
      <c r="AH114" s="12"/>
      <c r="AI114" s="12"/>
    </row>
    <row r="115" spans="1:35" ht="12" hidden="1" customHeight="1" x14ac:dyDescent="0.2">
      <c r="A115" s="627"/>
      <c r="B115" s="628"/>
      <c r="C115" s="488" t="s">
        <v>81</v>
      </c>
      <c r="D115" s="488"/>
      <c r="E115" s="488"/>
      <c r="F115" s="489"/>
      <c r="G115" s="490"/>
      <c r="H115" s="26">
        <v>2</v>
      </c>
      <c r="I115" s="29">
        <v>0</v>
      </c>
      <c r="J115" s="28">
        <v>2</v>
      </c>
      <c r="K115" s="29">
        <v>0</v>
      </c>
      <c r="L115" s="484"/>
      <c r="M115" s="485"/>
      <c r="N115" s="112">
        <v>0</v>
      </c>
      <c r="O115" s="34">
        <v>0</v>
      </c>
      <c r="P115" s="252">
        <v>0</v>
      </c>
      <c r="Q115" s="34">
        <v>0</v>
      </c>
      <c r="R115" s="484"/>
      <c r="S115" s="485"/>
      <c r="T115" s="236"/>
      <c r="U115" s="5"/>
      <c r="V115" s="5"/>
      <c r="W115" s="5"/>
      <c r="X115" s="5"/>
      <c r="Y115" s="12"/>
      <c r="Z115" s="12"/>
      <c r="AA115" s="12"/>
      <c r="AB115" s="12"/>
      <c r="AC115" s="12"/>
      <c r="AD115" s="12"/>
      <c r="AE115" s="12"/>
      <c r="AF115" s="12"/>
      <c r="AG115" s="12"/>
      <c r="AH115" s="12"/>
      <c r="AI115" s="12"/>
    </row>
    <row r="116" spans="1:35" ht="12" hidden="1" customHeight="1" x14ac:dyDescent="0.2">
      <c r="A116" s="621" t="s">
        <v>82</v>
      </c>
      <c r="B116" s="622"/>
      <c r="C116" s="488" t="s">
        <v>78</v>
      </c>
      <c r="D116" s="488"/>
      <c r="E116" s="488"/>
      <c r="F116" s="489"/>
      <c r="G116" s="490"/>
      <c r="H116" s="26">
        <v>4</v>
      </c>
      <c r="I116" s="29">
        <v>0</v>
      </c>
      <c r="J116" s="28">
        <v>4</v>
      </c>
      <c r="K116" s="29">
        <v>0</v>
      </c>
      <c r="L116" s="484">
        <v>0</v>
      </c>
      <c r="M116" s="485"/>
      <c r="N116" s="112">
        <v>0</v>
      </c>
      <c r="O116" s="34">
        <v>0</v>
      </c>
      <c r="P116" s="252">
        <v>0</v>
      </c>
      <c r="Q116" s="34">
        <v>0</v>
      </c>
      <c r="R116" s="484">
        <v>0</v>
      </c>
      <c r="S116" s="485"/>
      <c r="T116" s="236"/>
      <c r="U116" s="5"/>
      <c r="V116" s="5"/>
      <c r="W116" s="5"/>
      <c r="X116" s="5"/>
      <c r="Y116" s="12"/>
      <c r="Z116" s="12"/>
      <c r="AA116" s="12"/>
      <c r="AB116" s="12"/>
      <c r="AC116" s="12"/>
      <c r="AD116" s="12"/>
      <c r="AE116" s="12"/>
      <c r="AF116" s="12"/>
      <c r="AG116" s="12"/>
      <c r="AH116" s="12"/>
      <c r="AI116" s="12"/>
    </row>
    <row r="117" spans="1:35" ht="12" hidden="1" customHeight="1" x14ac:dyDescent="0.2">
      <c r="A117" s="623"/>
      <c r="B117" s="624"/>
      <c r="C117" s="478" t="s">
        <v>79</v>
      </c>
      <c r="D117" s="478"/>
      <c r="E117" s="478"/>
      <c r="F117" s="479"/>
      <c r="G117" s="480"/>
      <c r="H117" s="26">
        <v>0</v>
      </c>
      <c r="I117" s="27">
        <v>0</v>
      </c>
      <c r="J117" s="28">
        <v>0</v>
      </c>
      <c r="K117" s="27">
        <v>0</v>
      </c>
      <c r="L117" s="484"/>
      <c r="M117" s="485"/>
      <c r="N117" s="112">
        <v>0</v>
      </c>
      <c r="O117" s="33">
        <v>0</v>
      </c>
      <c r="P117" s="252">
        <v>0</v>
      </c>
      <c r="Q117" s="34">
        <v>0</v>
      </c>
      <c r="R117" s="484"/>
      <c r="S117" s="485"/>
      <c r="T117" s="236"/>
      <c r="U117" s="5"/>
      <c r="V117" s="5"/>
      <c r="W117" s="5"/>
      <c r="X117" s="5"/>
      <c r="Y117" s="12"/>
      <c r="Z117" s="12"/>
      <c r="AA117" s="12"/>
      <c r="AB117" s="12"/>
      <c r="AC117" s="12"/>
      <c r="AD117" s="12"/>
      <c r="AE117" s="12"/>
      <c r="AF117" s="12"/>
      <c r="AG117" s="12"/>
      <c r="AH117" s="12"/>
      <c r="AI117" s="12"/>
    </row>
    <row r="118" spans="1:35" ht="12" hidden="1" customHeight="1" x14ac:dyDescent="0.2">
      <c r="A118" s="623"/>
      <c r="B118" s="624"/>
      <c r="C118" s="478" t="s">
        <v>80</v>
      </c>
      <c r="D118" s="478"/>
      <c r="E118" s="478"/>
      <c r="F118" s="479"/>
      <c r="G118" s="480"/>
      <c r="H118" s="26">
        <v>1</v>
      </c>
      <c r="I118" s="29">
        <v>0</v>
      </c>
      <c r="J118" s="28">
        <v>1</v>
      </c>
      <c r="K118" s="29">
        <v>0</v>
      </c>
      <c r="L118" s="484"/>
      <c r="M118" s="485"/>
      <c r="N118" s="112">
        <v>0</v>
      </c>
      <c r="O118" s="34">
        <v>0</v>
      </c>
      <c r="P118" s="252">
        <v>0</v>
      </c>
      <c r="Q118" s="34">
        <v>0</v>
      </c>
      <c r="R118" s="484"/>
      <c r="S118" s="485"/>
      <c r="T118" s="236"/>
      <c r="U118" s="5"/>
      <c r="V118" s="5"/>
      <c r="W118" s="5"/>
      <c r="X118" s="5"/>
      <c r="Y118" s="12"/>
      <c r="Z118" s="12"/>
      <c r="AA118" s="12"/>
      <c r="AB118" s="12"/>
      <c r="AC118" s="12"/>
      <c r="AD118" s="12"/>
      <c r="AE118" s="12"/>
      <c r="AF118" s="12"/>
      <c r="AG118" s="12"/>
      <c r="AH118" s="12"/>
      <c r="AI118" s="12"/>
    </row>
    <row r="119" spans="1:35" ht="12" hidden="1" customHeight="1" x14ac:dyDescent="0.2">
      <c r="A119" s="627"/>
      <c r="B119" s="628"/>
      <c r="C119" s="488" t="s">
        <v>81</v>
      </c>
      <c r="D119" s="488"/>
      <c r="E119" s="488"/>
      <c r="F119" s="489"/>
      <c r="G119" s="490"/>
      <c r="H119" s="26">
        <v>0</v>
      </c>
      <c r="I119" s="29">
        <v>0</v>
      </c>
      <c r="J119" s="28">
        <v>0</v>
      </c>
      <c r="K119" s="29">
        <v>0</v>
      </c>
      <c r="L119" s="484"/>
      <c r="M119" s="485"/>
      <c r="N119" s="112">
        <v>0</v>
      </c>
      <c r="O119" s="34">
        <v>0</v>
      </c>
      <c r="P119" s="252">
        <v>0</v>
      </c>
      <c r="Q119" s="34">
        <v>0</v>
      </c>
      <c r="R119" s="484"/>
      <c r="S119" s="485"/>
      <c r="T119" s="236"/>
      <c r="U119" s="5"/>
      <c r="V119" s="5"/>
      <c r="W119" s="5"/>
      <c r="X119" s="5"/>
      <c r="Y119" s="12"/>
      <c r="Z119" s="12"/>
      <c r="AA119" s="12"/>
      <c r="AB119" s="12"/>
      <c r="AC119" s="12"/>
      <c r="AD119" s="12"/>
      <c r="AE119" s="12"/>
      <c r="AF119" s="12"/>
      <c r="AG119" s="12"/>
      <c r="AH119" s="12"/>
      <c r="AI119" s="12"/>
    </row>
    <row r="120" spans="1:35" ht="12" hidden="1" customHeight="1" x14ac:dyDescent="0.2">
      <c r="A120" s="621" t="s">
        <v>83</v>
      </c>
      <c r="B120" s="622"/>
      <c r="C120" s="488" t="s">
        <v>78</v>
      </c>
      <c r="D120" s="488"/>
      <c r="E120" s="488"/>
      <c r="F120" s="489"/>
      <c r="G120" s="490"/>
      <c r="H120" s="26">
        <v>10</v>
      </c>
      <c r="I120" s="29">
        <v>0</v>
      </c>
      <c r="J120" s="28">
        <v>11</v>
      </c>
      <c r="K120" s="29">
        <v>0</v>
      </c>
      <c r="L120" s="484">
        <v>0</v>
      </c>
      <c r="M120" s="485"/>
      <c r="N120" s="112">
        <v>1</v>
      </c>
      <c r="O120" s="34">
        <v>0</v>
      </c>
      <c r="P120" s="252">
        <v>0</v>
      </c>
      <c r="Q120" s="34">
        <v>0</v>
      </c>
      <c r="R120" s="484">
        <v>0</v>
      </c>
      <c r="S120" s="485"/>
      <c r="T120" s="236"/>
      <c r="U120" s="5"/>
      <c r="V120" s="5"/>
      <c r="W120" s="5"/>
      <c r="X120" s="5"/>
      <c r="Y120" s="12"/>
      <c r="Z120" s="12"/>
      <c r="AA120" s="12"/>
      <c r="AB120" s="12"/>
      <c r="AC120" s="12"/>
      <c r="AD120" s="12"/>
      <c r="AE120" s="12"/>
      <c r="AF120" s="12"/>
      <c r="AG120" s="12"/>
      <c r="AH120" s="12"/>
      <c r="AI120" s="12"/>
    </row>
    <row r="121" spans="1:35" ht="12" hidden="1" customHeight="1" x14ac:dyDescent="0.2">
      <c r="A121" s="623"/>
      <c r="B121" s="624"/>
      <c r="C121" s="478" t="s">
        <v>79</v>
      </c>
      <c r="D121" s="478"/>
      <c r="E121" s="478"/>
      <c r="F121" s="479"/>
      <c r="G121" s="480"/>
      <c r="H121" s="26">
        <v>1</v>
      </c>
      <c r="I121" s="27">
        <v>0</v>
      </c>
      <c r="J121" s="28">
        <v>1</v>
      </c>
      <c r="K121" s="27">
        <v>0</v>
      </c>
      <c r="L121" s="484"/>
      <c r="M121" s="485"/>
      <c r="N121" s="112">
        <v>0</v>
      </c>
      <c r="O121" s="33">
        <v>0</v>
      </c>
      <c r="P121" s="252">
        <v>0</v>
      </c>
      <c r="Q121" s="34">
        <v>0</v>
      </c>
      <c r="R121" s="484"/>
      <c r="S121" s="485"/>
      <c r="T121" s="236"/>
      <c r="U121" s="5"/>
      <c r="V121" s="5"/>
      <c r="W121" s="5"/>
      <c r="X121" s="5"/>
      <c r="Y121" s="12"/>
      <c r="Z121" s="12"/>
      <c r="AA121" s="12"/>
      <c r="AB121" s="12"/>
      <c r="AC121" s="12"/>
      <c r="AD121" s="12"/>
      <c r="AE121" s="12"/>
      <c r="AF121" s="12"/>
      <c r="AG121" s="12"/>
      <c r="AH121" s="12"/>
      <c r="AI121" s="12"/>
    </row>
    <row r="122" spans="1:35" ht="12" hidden="1" customHeight="1" x14ac:dyDescent="0.2">
      <c r="A122" s="627"/>
      <c r="B122" s="628"/>
      <c r="C122" s="478" t="s">
        <v>80</v>
      </c>
      <c r="D122" s="478"/>
      <c r="E122" s="478"/>
      <c r="F122" s="479"/>
      <c r="G122" s="480"/>
      <c r="H122" s="26">
        <v>2</v>
      </c>
      <c r="I122" s="29">
        <v>0</v>
      </c>
      <c r="J122" s="28">
        <v>2</v>
      </c>
      <c r="K122" s="29">
        <v>0</v>
      </c>
      <c r="L122" s="484"/>
      <c r="M122" s="485"/>
      <c r="N122" s="112">
        <v>0</v>
      </c>
      <c r="O122" s="34">
        <v>0</v>
      </c>
      <c r="P122" s="252">
        <v>0</v>
      </c>
      <c r="Q122" s="34">
        <v>0</v>
      </c>
      <c r="R122" s="484"/>
      <c r="S122" s="485"/>
      <c r="T122" s="236"/>
      <c r="U122" s="5"/>
      <c r="V122" s="5"/>
      <c r="W122" s="5"/>
      <c r="X122" s="5"/>
      <c r="Y122" s="12"/>
      <c r="Z122" s="12"/>
      <c r="AA122" s="12"/>
      <c r="AB122" s="12"/>
      <c r="AC122" s="12"/>
      <c r="AD122" s="12"/>
      <c r="AE122" s="12"/>
      <c r="AF122" s="12"/>
      <c r="AG122" s="12"/>
      <c r="AH122" s="12"/>
      <c r="AI122" s="12"/>
    </row>
    <row r="123" spans="1:35" ht="12" hidden="1" customHeight="1" x14ac:dyDescent="0.2">
      <c r="A123" s="621" t="s">
        <v>84</v>
      </c>
      <c r="B123" s="622"/>
      <c r="C123" s="488" t="s">
        <v>78</v>
      </c>
      <c r="D123" s="488"/>
      <c r="E123" s="488"/>
      <c r="F123" s="489"/>
      <c r="G123" s="490"/>
      <c r="H123" s="26">
        <v>9</v>
      </c>
      <c r="I123" s="29">
        <v>0</v>
      </c>
      <c r="J123" s="28">
        <v>9</v>
      </c>
      <c r="K123" s="29">
        <v>0</v>
      </c>
      <c r="L123" s="484">
        <v>0</v>
      </c>
      <c r="M123" s="485"/>
      <c r="N123" s="112">
        <v>0</v>
      </c>
      <c r="O123" s="34">
        <v>0</v>
      </c>
      <c r="P123" s="252">
        <v>0</v>
      </c>
      <c r="Q123" s="34">
        <v>0</v>
      </c>
      <c r="R123" s="484">
        <v>0</v>
      </c>
      <c r="S123" s="485"/>
      <c r="T123" s="236"/>
      <c r="U123" s="5"/>
      <c r="V123" s="5"/>
      <c r="W123" s="5"/>
      <c r="X123" s="5"/>
      <c r="Y123" s="12"/>
      <c r="Z123" s="12"/>
      <c r="AA123" s="12"/>
      <c r="AB123" s="12"/>
      <c r="AC123" s="12"/>
      <c r="AD123" s="12"/>
      <c r="AE123" s="12"/>
      <c r="AF123" s="12"/>
      <c r="AG123" s="12"/>
      <c r="AH123" s="12"/>
      <c r="AI123" s="12"/>
    </row>
    <row r="124" spans="1:35" ht="12" hidden="1" customHeight="1" x14ac:dyDescent="0.2">
      <c r="A124" s="623"/>
      <c r="B124" s="624"/>
      <c r="C124" s="478" t="s">
        <v>79</v>
      </c>
      <c r="D124" s="478"/>
      <c r="E124" s="478"/>
      <c r="F124" s="479"/>
      <c r="G124" s="480"/>
      <c r="H124" s="26">
        <v>1</v>
      </c>
      <c r="I124" s="27">
        <v>0</v>
      </c>
      <c r="J124" s="28">
        <v>1</v>
      </c>
      <c r="K124" s="27">
        <v>0</v>
      </c>
      <c r="L124" s="484"/>
      <c r="M124" s="485"/>
      <c r="N124" s="112">
        <v>0</v>
      </c>
      <c r="O124" s="33">
        <v>0</v>
      </c>
      <c r="P124" s="252">
        <v>0</v>
      </c>
      <c r="Q124" s="34">
        <v>0</v>
      </c>
      <c r="R124" s="484"/>
      <c r="S124" s="485"/>
      <c r="T124" s="236"/>
      <c r="U124" s="5"/>
      <c r="V124" s="5"/>
      <c r="W124" s="5"/>
      <c r="X124" s="5"/>
      <c r="Y124" s="12"/>
      <c r="Z124" s="12"/>
      <c r="AA124" s="12"/>
      <c r="AB124" s="12"/>
      <c r="AC124" s="12"/>
      <c r="AD124" s="12"/>
      <c r="AE124" s="12"/>
      <c r="AF124" s="12"/>
      <c r="AG124" s="12"/>
      <c r="AH124" s="12"/>
      <c r="AI124" s="12"/>
    </row>
    <row r="125" spans="1:35" ht="12" hidden="1" customHeight="1" x14ac:dyDescent="0.2">
      <c r="A125" s="623"/>
      <c r="B125" s="624"/>
      <c r="C125" s="478" t="s">
        <v>80</v>
      </c>
      <c r="D125" s="478"/>
      <c r="E125" s="478"/>
      <c r="F125" s="479"/>
      <c r="G125" s="480"/>
      <c r="H125" s="26">
        <v>1</v>
      </c>
      <c r="I125" s="29">
        <v>0</v>
      </c>
      <c r="J125" s="28">
        <v>1</v>
      </c>
      <c r="K125" s="29">
        <v>0</v>
      </c>
      <c r="L125" s="484"/>
      <c r="M125" s="485"/>
      <c r="N125" s="112">
        <v>0</v>
      </c>
      <c r="O125" s="34">
        <v>0</v>
      </c>
      <c r="P125" s="252">
        <v>0</v>
      </c>
      <c r="Q125" s="34">
        <v>0</v>
      </c>
      <c r="R125" s="484"/>
      <c r="S125" s="485"/>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625"/>
      <c r="B126" s="626"/>
      <c r="C126" s="481" t="s">
        <v>81</v>
      </c>
      <c r="D126" s="481"/>
      <c r="E126" s="481"/>
      <c r="F126" s="482"/>
      <c r="G126" s="483"/>
      <c r="H126" s="30">
        <v>2</v>
      </c>
      <c r="I126" s="31">
        <v>0</v>
      </c>
      <c r="J126" s="32">
        <v>2</v>
      </c>
      <c r="K126" s="31">
        <v>0</v>
      </c>
      <c r="L126" s="486"/>
      <c r="M126" s="487"/>
      <c r="N126" s="113">
        <v>0</v>
      </c>
      <c r="O126" s="35">
        <v>0</v>
      </c>
      <c r="P126" s="253">
        <v>0</v>
      </c>
      <c r="Q126" s="35">
        <v>0</v>
      </c>
      <c r="R126" s="486"/>
      <c r="S126" s="487"/>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06:B106"/>
    <mergeCell ref="C106:F106"/>
    <mergeCell ref="G106:H106"/>
    <mergeCell ref="I106:J106"/>
    <mergeCell ref="K106:L106"/>
    <mergeCell ref="M106:N106"/>
    <mergeCell ref="A105:B105"/>
    <mergeCell ref="C105:F105"/>
    <mergeCell ref="G105:H105"/>
    <mergeCell ref="I105:J105"/>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I89:J89"/>
    <mergeCell ref="K89:L89"/>
    <mergeCell ref="M89:N89"/>
    <mergeCell ref="O89:P89"/>
    <mergeCell ref="A87:B89"/>
    <mergeCell ref="C88:L88"/>
    <mergeCell ref="C89:F89"/>
    <mergeCell ref="G89:H89"/>
    <mergeCell ref="Q89:R89"/>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A79:B79"/>
    <mergeCell ref="A80:B80"/>
    <mergeCell ref="A81:B81"/>
    <mergeCell ref="A82:B82"/>
    <mergeCell ref="A83:B83"/>
    <mergeCell ref="A84:B84"/>
    <mergeCell ref="A73:B73"/>
    <mergeCell ref="A75:B75"/>
    <mergeCell ref="A76:B76"/>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31:B31"/>
    <mergeCell ref="A33:B33"/>
    <mergeCell ref="A30:B30"/>
    <mergeCell ref="A62:B62"/>
    <mergeCell ref="A65:B65"/>
    <mergeCell ref="A60:B60"/>
    <mergeCell ref="A63:B63"/>
    <mergeCell ref="A67:B67"/>
    <mergeCell ref="A66:B66"/>
    <mergeCell ref="A56:B57"/>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1:AI1"/>
    <mergeCell ref="R2:AG2"/>
    <mergeCell ref="R3:AG5"/>
    <mergeCell ref="R6:AG8"/>
    <mergeCell ref="A2:P2"/>
    <mergeCell ref="A3:P5"/>
    <mergeCell ref="A6:P8"/>
    <mergeCell ref="A9:P10"/>
    <mergeCell ref="A12:P12"/>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s>
  <conditionalFormatting sqref="R120 R112 R116 R123 L112 L116 L120 L123 AI72:AI84 T72:T84 T58:T67 T42:T53 AI42:AI53 T36:T37 AI58:AI67 T27:T34 AI27:AI34 AI36:AI37">
    <cfRule type="containsText" dxfId="69" priority="642" stopIfTrue="1" operator="containsText" text="G">
      <formula>NOT(ISERROR(SEARCH("G",L27)))</formula>
    </cfRule>
    <cfRule type="containsText" dxfId="68" priority="643" stopIfTrue="1" operator="containsText" text="A">
      <formula>NOT(ISERROR(SEARCH("A",L27)))</formula>
    </cfRule>
    <cfRule type="containsText" dxfId="67" priority="644" stopIfTrue="1" operator="containsText" text="R">
      <formula>NOT(ISERROR(SEARCH("R",L27)))</formula>
    </cfRule>
  </conditionalFormatting>
  <conditionalFormatting sqref="R112 R116 R120 R123 L112 L116 L120 L123">
    <cfRule type="containsText" dxfId="66" priority="641" stopIfTrue="1" operator="containsText" text="No Service">
      <formula>NOT(ISERROR(SEARCH("No Service",L112)))</formula>
    </cfRule>
  </conditionalFormatting>
  <conditionalFormatting sqref="T58">
    <cfRule type="containsText" dxfId="6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134"/>
  <sheetViews>
    <sheetView topLeftCell="A42" zoomScaleNormal="100" workbookViewId="0">
      <selection activeCell="I143" sqref="I143"/>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491" t="s">
        <v>69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3"/>
    </row>
    <row r="2" spans="1:35" ht="12.75" customHeight="1" thickBot="1" x14ac:dyDescent="0.25">
      <c r="A2" s="532" t="s">
        <v>58</v>
      </c>
      <c r="B2" s="533"/>
      <c r="C2" s="533"/>
      <c r="D2" s="533"/>
      <c r="E2" s="533"/>
      <c r="F2" s="533"/>
      <c r="G2" s="533"/>
      <c r="H2" s="533"/>
      <c r="I2" s="533"/>
      <c r="J2" s="533"/>
      <c r="K2" s="533"/>
      <c r="L2" s="533"/>
      <c r="M2" s="533"/>
      <c r="N2" s="533"/>
      <c r="O2" s="533"/>
      <c r="P2" s="534"/>
      <c r="Q2" s="50"/>
      <c r="R2" s="510" t="s">
        <v>31</v>
      </c>
      <c r="S2" s="511"/>
      <c r="T2" s="511"/>
      <c r="U2" s="511"/>
      <c r="V2" s="511"/>
      <c r="W2" s="511"/>
      <c r="X2" s="511"/>
      <c r="Y2" s="511"/>
      <c r="Z2" s="511"/>
      <c r="AA2" s="511"/>
      <c r="AB2" s="511"/>
      <c r="AC2" s="511"/>
      <c r="AD2" s="511"/>
      <c r="AE2" s="511"/>
      <c r="AF2" s="511"/>
      <c r="AG2" s="512"/>
      <c r="AH2" s="257"/>
      <c r="AI2" s="50"/>
    </row>
    <row r="3" spans="1:35" ht="12" customHeight="1" x14ac:dyDescent="0.2">
      <c r="A3" s="371" t="s">
        <v>32</v>
      </c>
      <c r="B3" s="372"/>
      <c r="C3" s="372"/>
      <c r="D3" s="372"/>
      <c r="E3" s="372"/>
      <c r="F3" s="372"/>
      <c r="G3" s="372"/>
      <c r="H3" s="372"/>
      <c r="I3" s="372"/>
      <c r="J3" s="372"/>
      <c r="K3" s="372"/>
      <c r="L3" s="372"/>
      <c r="M3" s="372"/>
      <c r="N3" s="372"/>
      <c r="O3" s="372"/>
      <c r="P3" s="373"/>
      <c r="Q3" s="242"/>
      <c r="R3" s="371" t="s">
        <v>35</v>
      </c>
      <c r="S3" s="372"/>
      <c r="T3" s="372"/>
      <c r="U3" s="372"/>
      <c r="V3" s="372"/>
      <c r="W3" s="372"/>
      <c r="X3" s="372"/>
      <c r="Y3" s="372"/>
      <c r="Z3" s="372"/>
      <c r="AA3" s="372"/>
      <c r="AB3" s="372"/>
      <c r="AC3" s="372"/>
      <c r="AD3" s="372"/>
      <c r="AE3" s="372"/>
      <c r="AF3" s="372"/>
      <c r="AG3" s="373"/>
      <c r="AH3" s="237"/>
      <c r="AI3" s="2"/>
    </row>
    <row r="4" spans="1:35" ht="12" customHeight="1" x14ac:dyDescent="0.2">
      <c r="A4" s="513"/>
      <c r="B4" s="514"/>
      <c r="C4" s="514"/>
      <c r="D4" s="514"/>
      <c r="E4" s="514"/>
      <c r="F4" s="514"/>
      <c r="G4" s="514"/>
      <c r="H4" s="514"/>
      <c r="I4" s="514"/>
      <c r="J4" s="514"/>
      <c r="K4" s="514"/>
      <c r="L4" s="514"/>
      <c r="M4" s="514"/>
      <c r="N4" s="514"/>
      <c r="O4" s="514"/>
      <c r="P4" s="515"/>
      <c r="Q4" s="242"/>
      <c r="R4" s="513"/>
      <c r="S4" s="514"/>
      <c r="T4" s="514"/>
      <c r="U4" s="514"/>
      <c r="V4" s="514"/>
      <c r="W4" s="514"/>
      <c r="X4" s="514"/>
      <c r="Y4" s="514"/>
      <c r="Z4" s="514"/>
      <c r="AA4" s="514"/>
      <c r="AB4" s="514"/>
      <c r="AC4" s="514"/>
      <c r="AD4" s="514"/>
      <c r="AE4" s="514"/>
      <c r="AF4" s="514"/>
      <c r="AG4" s="515"/>
      <c r="AH4" s="237"/>
      <c r="AI4" s="2"/>
    </row>
    <row r="5" spans="1:35" ht="16.5" customHeight="1" thickBot="1" x14ac:dyDescent="0.25">
      <c r="A5" s="374"/>
      <c r="B5" s="375"/>
      <c r="C5" s="375"/>
      <c r="D5" s="375"/>
      <c r="E5" s="375"/>
      <c r="F5" s="375"/>
      <c r="G5" s="375"/>
      <c r="H5" s="375"/>
      <c r="I5" s="375"/>
      <c r="J5" s="375"/>
      <c r="K5" s="375"/>
      <c r="L5" s="375"/>
      <c r="M5" s="375"/>
      <c r="N5" s="375"/>
      <c r="O5" s="375"/>
      <c r="P5" s="376"/>
      <c r="Q5" s="242"/>
      <c r="R5" s="374"/>
      <c r="S5" s="375"/>
      <c r="T5" s="375"/>
      <c r="U5" s="375"/>
      <c r="V5" s="375"/>
      <c r="W5" s="375"/>
      <c r="X5" s="375"/>
      <c r="Y5" s="375"/>
      <c r="Z5" s="375"/>
      <c r="AA5" s="375"/>
      <c r="AB5" s="375"/>
      <c r="AC5" s="375"/>
      <c r="AD5" s="375"/>
      <c r="AE5" s="375"/>
      <c r="AF5" s="375"/>
      <c r="AG5" s="376"/>
      <c r="AH5" s="237"/>
      <c r="AI5" s="2"/>
    </row>
    <row r="6" spans="1:35" ht="12" customHeight="1" x14ac:dyDescent="0.2">
      <c r="A6" s="377" t="s">
        <v>33</v>
      </c>
      <c r="B6" s="378"/>
      <c r="C6" s="378"/>
      <c r="D6" s="378"/>
      <c r="E6" s="378"/>
      <c r="F6" s="378"/>
      <c r="G6" s="378"/>
      <c r="H6" s="378"/>
      <c r="I6" s="378"/>
      <c r="J6" s="378"/>
      <c r="K6" s="378"/>
      <c r="L6" s="378"/>
      <c r="M6" s="378"/>
      <c r="N6" s="378"/>
      <c r="O6" s="378"/>
      <c r="P6" s="379"/>
      <c r="Q6" s="242"/>
      <c r="R6" s="377" t="s">
        <v>36</v>
      </c>
      <c r="S6" s="378"/>
      <c r="T6" s="378"/>
      <c r="U6" s="378"/>
      <c r="V6" s="378"/>
      <c r="W6" s="378"/>
      <c r="X6" s="378"/>
      <c r="Y6" s="378"/>
      <c r="Z6" s="378"/>
      <c r="AA6" s="378"/>
      <c r="AB6" s="378"/>
      <c r="AC6" s="378"/>
      <c r="AD6" s="378"/>
      <c r="AE6" s="378"/>
      <c r="AF6" s="378"/>
      <c r="AG6" s="379"/>
      <c r="AH6" s="237"/>
      <c r="AI6" s="2"/>
    </row>
    <row r="7" spans="1:35" ht="12" customHeight="1" x14ac:dyDescent="0.2">
      <c r="A7" s="380"/>
      <c r="B7" s="381"/>
      <c r="C7" s="381"/>
      <c r="D7" s="381"/>
      <c r="E7" s="381"/>
      <c r="F7" s="381"/>
      <c r="G7" s="381"/>
      <c r="H7" s="381"/>
      <c r="I7" s="381"/>
      <c r="J7" s="381"/>
      <c r="K7" s="381"/>
      <c r="L7" s="381"/>
      <c r="M7" s="381"/>
      <c r="N7" s="381"/>
      <c r="O7" s="381"/>
      <c r="P7" s="382"/>
      <c r="Q7" s="242"/>
      <c r="R7" s="380"/>
      <c r="S7" s="381"/>
      <c r="T7" s="381"/>
      <c r="U7" s="381"/>
      <c r="V7" s="381"/>
      <c r="W7" s="381"/>
      <c r="X7" s="381"/>
      <c r="Y7" s="381"/>
      <c r="Z7" s="381"/>
      <c r="AA7" s="381"/>
      <c r="AB7" s="381"/>
      <c r="AC7" s="381"/>
      <c r="AD7" s="381"/>
      <c r="AE7" s="381"/>
      <c r="AF7" s="381"/>
      <c r="AG7" s="382"/>
      <c r="AH7" s="237"/>
      <c r="AI7" s="2"/>
    </row>
    <row r="8" spans="1:35" ht="18.75" customHeight="1" thickBot="1" x14ac:dyDescent="0.25">
      <c r="A8" s="383"/>
      <c r="B8" s="384"/>
      <c r="C8" s="384"/>
      <c r="D8" s="384"/>
      <c r="E8" s="384"/>
      <c r="F8" s="384"/>
      <c r="G8" s="384"/>
      <c r="H8" s="384"/>
      <c r="I8" s="384"/>
      <c r="J8" s="384"/>
      <c r="K8" s="384"/>
      <c r="L8" s="384"/>
      <c r="M8" s="384"/>
      <c r="N8" s="384"/>
      <c r="O8" s="384"/>
      <c r="P8" s="385"/>
      <c r="Q8" s="242"/>
      <c r="R8" s="383"/>
      <c r="S8" s="384"/>
      <c r="T8" s="384"/>
      <c r="U8" s="384"/>
      <c r="V8" s="384"/>
      <c r="W8" s="384"/>
      <c r="X8" s="384"/>
      <c r="Y8" s="384"/>
      <c r="Z8" s="384"/>
      <c r="AA8" s="384"/>
      <c r="AB8" s="384"/>
      <c r="AC8" s="384"/>
      <c r="AD8" s="384"/>
      <c r="AE8" s="384"/>
      <c r="AF8" s="384"/>
      <c r="AG8" s="385"/>
      <c r="AH8" s="237"/>
      <c r="AI8" s="2"/>
    </row>
    <row r="9" spans="1:35" ht="12" customHeight="1" x14ac:dyDescent="0.2">
      <c r="A9" s="386" t="s">
        <v>34</v>
      </c>
      <c r="B9" s="387"/>
      <c r="C9" s="387"/>
      <c r="D9" s="387"/>
      <c r="E9" s="387"/>
      <c r="F9" s="387"/>
      <c r="G9" s="387"/>
      <c r="H9" s="387"/>
      <c r="I9" s="387"/>
      <c r="J9" s="387"/>
      <c r="K9" s="387"/>
      <c r="L9" s="387"/>
      <c r="M9" s="387"/>
      <c r="N9" s="387"/>
      <c r="O9" s="387"/>
      <c r="P9" s="388"/>
      <c r="Q9" s="242"/>
      <c r="R9" s="386" t="s">
        <v>29</v>
      </c>
      <c r="S9" s="387"/>
      <c r="T9" s="387"/>
      <c r="U9" s="387"/>
      <c r="V9" s="387"/>
      <c r="W9" s="387"/>
      <c r="X9" s="387"/>
      <c r="Y9" s="387"/>
      <c r="Z9" s="387"/>
      <c r="AA9" s="387"/>
      <c r="AB9" s="387"/>
      <c r="AC9" s="387"/>
      <c r="AD9" s="387"/>
      <c r="AE9" s="387"/>
      <c r="AF9" s="387"/>
      <c r="AG9" s="388"/>
      <c r="AH9" s="237"/>
      <c r="AI9" s="12"/>
    </row>
    <row r="10" spans="1:35" ht="15.75" customHeight="1" thickBot="1" x14ac:dyDescent="0.25">
      <c r="A10" s="389"/>
      <c r="B10" s="390"/>
      <c r="C10" s="390"/>
      <c r="D10" s="390"/>
      <c r="E10" s="390"/>
      <c r="F10" s="390"/>
      <c r="G10" s="390"/>
      <c r="H10" s="390"/>
      <c r="I10" s="390"/>
      <c r="J10" s="390"/>
      <c r="K10" s="390"/>
      <c r="L10" s="390"/>
      <c r="M10" s="390"/>
      <c r="N10" s="390"/>
      <c r="O10" s="390"/>
      <c r="P10" s="391"/>
      <c r="Q10" s="242"/>
      <c r="R10" s="389"/>
      <c r="S10" s="390"/>
      <c r="T10" s="390"/>
      <c r="U10" s="390"/>
      <c r="V10" s="390"/>
      <c r="W10" s="390"/>
      <c r="X10" s="390"/>
      <c r="Y10" s="390"/>
      <c r="Z10" s="390"/>
      <c r="AA10" s="390"/>
      <c r="AB10" s="390"/>
      <c r="AC10" s="390"/>
      <c r="AD10" s="390"/>
      <c r="AE10" s="390"/>
      <c r="AF10" s="390"/>
      <c r="AG10" s="391"/>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368" t="s">
        <v>59</v>
      </c>
      <c r="B12" s="369"/>
      <c r="C12" s="369"/>
      <c r="D12" s="369"/>
      <c r="E12" s="369"/>
      <c r="F12" s="369"/>
      <c r="G12" s="369"/>
      <c r="H12" s="369"/>
      <c r="I12" s="369"/>
      <c r="J12" s="369"/>
      <c r="K12" s="369"/>
      <c r="L12" s="369"/>
      <c r="M12" s="369"/>
      <c r="N12" s="369"/>
      <c r="O12" s="369"/>
      <c r="P12" s="370"/>
      <c r="Q12" s="50"/>
      <c r="R12" s="516" t="s">
        <v>30</v>
      </c>
      <c r="S12" s="517"/>
      <c r="T12" s="517"/>
      <c r="U12" s="517"/>
      <c r="V12" s="517"/>
      <c r="W12" s="517"/>
      <c r="X12" s="517"/>
      <c r="Y12" s="517"/>
      <c r="Z12" s="517"/>
      <c r="AA12" s="517"/>
      <c r="AB12" s="517"/>
      <c r="AC12" s="517"/>
      <c r="AD12" s="517"/>
      <c r="AE12" s="517"/>
      <c r="AF12" s="517"/>
      <c r="AG12" s="518"/>
      <c r="AH12" s="238"/>
      <c r="AI12" s="12"/>
    </row>
    <row r="13" spans="1:35" ht="12" customHeight="1" x14ac:dyDescent="0.2">
      <c r="A13" s="371" t="s">
        <v>47</v>
      </c>
      <c r="B13" s="372"/>
      <c r="C13" s="372"/>
      <c r="D13" s="372"/>
      <c r="E13" s="372"/>
      <c r="F13" s="372"/>
      <c r="G13" s="372"/>
      <c r="H13" s="372"/>
      <c r="I13" s="372"/>
      <c r="J13" s="372"/>
      <c r="K13" s="372"/>
      <c r="L13" s="372"/>
      <c r="M13" s="372"/>
      <c r="N13" s="372"/>
      <c r="O13" s="372"/>
      <c r="P13" s="373"/>
      <c r="Q13" s="242"/>
      <c r="R13" s="371" t="s">
        <v>49</v>
      </c>
      <c r="S13" s="372"/>
      <c r="T13" s="372"/>
      <c r="U13" s="372"/>
      <c r="V13" s="372"/>
      <c r="W13" s="372"/>
      <c r="X13" s="372"/>
      <c r="Y13" s="372"/>
      <c r="Z13" s="372"/>
      <c r="AA13" s="372"/>
      <c r="AB13" s="372"/>
      <c r="AC13" s="372"/>
      <c r="AD13" s="372"/>
      <c r="AE13" s="372"/>
      <c r="AF13" s="372"/>
      <c r="AG13" s="373"/>
      <c r="AH13" s="237"/>
      <c r="AI13" s="12"/>
    </row>
    <row r="14" spans="1:35" ht="14.25" customHeight="1" thickBot="1" x14ac:dyDescent="0.25">
      <c r="A14" s="374"/>
      <c r="B14" s="375"/>
      <c r="C14" s="375"/>
      <c r="D14" s="375"/>
      <c r="E14" s="375"/>
      <c r="F14" s="375"/>
      <c r="G14" s="375"/>
      <c r="H14" s="375"/>
      <c r="I14" s="375"/>
      <c r="J14" s="375"/>
      <c r="K14" s="375"/>
      <c r="L14" s="375"/>
      <c r="M14" s="375"/>
      <c r="N14" s="375"/>
      <c r="O14" s="375"/>
      <c r="P14" s="376"/>
      <c r="Q14" s="242"/>
      <c r="R14" s="513"/>
      <c r="S14" s="514"/>
      <c r="T14" s="514"/>
      <c r="U14" s="514"/>
      <c r="V14" s="514"/>
      <c r="W14" s="514"/>
      <c r="X14" s="514"/>
      <c r="Y14" s="514"/>
      <c r="Z14" s="514"/>
      <c r="AA14" s="514"/>
      <c r="AB14" s="514"/>
      <c r="AC14" s="514"/>
      <c r="AD14" s="514"/>
      <c r="AE14" s="514"/>
      <c r="AF14" s="514"/>
      <c r="AG14" s="515"/>
      <c r="AH14" s="237"/>
      <c r="AI14" s="12"/>
    </row>
    <row r="15" spans="1:35" ht="12" customHeight="1" x14ac:dyDescent="0.2">
      <c r="A15" s="377" t="s">
        <v>48</v>
      </c>
      <c r="B15" s="378"/>
      <c r="C15" s="378"/>
      <c r="D15" s="378"/>
      <c r="E15" s="378"/>
      <c r="F15" s="378"/>
      <c r="G15" s="378"/>
      <c r="H15" s="378"/>
      <c r="I15" s="378"/>
      <c r="J15" s="378"/>
      <c r="K15" s="378"/>
      <c r="L15" s="378"/>
      <c r="M15" s="378"/>
      <c r="N15" s="378"/>
      <c r="O15" s="378"/>
      <c r="P15" s="379"/>
      <c r="Q15" s="242"/>
      <c r="R15" s="377" t="s">
        <v>50</v>
      </c>
      <c r="S15" s="378"/>
      <c r="T15" s="378"/>
      <c r="U15" s="378"/>
      <c r="V15" s="378"/>
      <c r="W15" s="378"/>
      <c r="X15" s="378"/>
      <c r="Y15" s="378"/>
      <c r="Z15" s="378"/>
      <c r="AA15" s="378"/>
      <c r="AB15" s="378"/>
      <c r="AC15" s="378"/>
      <c r="AD15" s="378"/>
      <c r="AE15" s="378"/>
      <c r="AF15" s="378"/>
      <c r="AG15" s="379"/>
      <c r="AH15" s="237"/>
      <c r="AI15" s="12"/>
    </row>
    <row r="16" spans="1:35" ht="12" customHeight="1" x14ac:dyDescent="0.2">
      <c r="A16" s="380"/>
      <c r="B16" s="381"/>
      <c r="C16" s="381"/>
      <c r="D16" s="381"/>
      <c r="E16" s="381"/>
      <c r="F16" s="381"/>
      <c r="G16" s="381"/>
      <c r="H16" s="381"/>
      <c r="I16" s="381"/>
      <c r="J16" s="381"/>
      <c r="K16" s="381"/>
      <c r="L16" s="381"/>
      <c r="M16" s="381"/>
      <c r="N16" s="381"/>
      <c r="O16" s="381"/>
      <c r="P16" s="382"/>
      <c r="Q16" s="242"/>
      <c r="R16" s="380"/>
      <c r="S16" s="381"/>
      <c r="T16" s="381"/>
      <c r="U16" s="381"/>
      <c r="V16" s="381"/>
      <c r="W16" s="381"/>
      <c r="X16" s="381"/>
      <c r="Y16" s="381"/>
      <c r="Z16" s="381"/>
      <c r="AA16" s="381"/>
      <c r="AB16" s="381"/>
      <c r="AC16" s="381"/>
      <c r="AD16" s="381"/>
      <c r="AE16" s="381"/>
      <c r="AF16" s="381"/>
      <c r="AG16" s="382"/>
      <c r="AH16" s="237"/>
      <c r="AI16" s="12"/>
    </row>
    <row r="17" spans="1:35" ht="16.5" customHeight="1" thickBot="1" x14ac:dyDescent="0.25">
      <c r="A17" s="383"/>
      <c r="B17" s="384"/>
      <c r="C17" s="384"/>
      <c r="D17" s="384"/>
      <c r="E17" s="384"/>
      <c r="F17" s="384"/>
      <c r="G17" s="384"/>
      <c r="H17" s="384"/>
      <c r="I17" s="384"/>
      <c r="J17" s="384"/>
      <c r="K17" s="384"/>
      <c r="L17" s="384"/>
      <c r="M17" s="384"/>
      <c r="N17" s="384"/>
      <c r="O17" s="384"/>
      <c r="P17" s="385"/>
      <c r="Q17" s="242"/>
      <c r="R17" s="383"/>
      <c r="S17" s="384"/>
      <c r="T17" s="384"/>
      <c r="U17" s="384"/>
      <c r="V17" s="384"/>
      <c r="W17" s="384"/>
      <c r="X17" s="384"/>
      <c r="Y17" s="384"/>
      <c r="Z17" s="384"/>
      <c r="AA17" s="384"/>
      <c r="AB17" s="384"/>
      <c r="AC17" s="384"/>
      <c r="AD17" s="384"/>
      <c r="AE17" s="384"/>
      <c r="AF17" s="384"/>
      <c r="AG17" s="385"/>
      <c r="AH17" s="237"/>
      <c r="AI17" s="12"/>
    </row>
    <row r="18" spans="1:35" ht="12" customHeight="1" x14ac:dyDescent="0.2">
      <c r="A18" s="386" t="s">
        <v>57</v>
      </c>
      <c r="B18" s="387"/>
      <c r="C18" s="387"/>
      <c r="D18" s="387"/>
      <c r="E18" s="387"/>
      <c r="F18" s="387"/>
      <c r="G18" s="387"/>
      <c r="H18" s="387"/>
      <c r="I18" s="387"/>
      <c r="J18" s="387"/>
      <c r="K18" s="387"/>
      <c r="L18" s="387"/>
      <c r="M18" s="387"/>
      <c r="N18" s="387"/>
      <c r="O18" s="387"/>
      <c r="P18" s="388"/>
      <c r="Q18" s="242"/>
      <c r="R18" s="386" t="s">
        <v>51</v>
      </c>
      <c r="S18" s="387"/>
      <c r="T18" s="387"/>
      <c r="U18" s="387"/>
      <c r="V18" s="387"/>
      <c r="W18" s="387"/>
      <c r="X18" s="387"/>
      <c r="Y18" s="387"/>
      <c r="Z18" s="387"/>
      <c r="AA18" s="387"/>
      <c r="AB18" s="387"/>
      <c r="AC18" s="387"/>
      <c r="AD18" s="387"/>
      <c r="AE18" s="387"/>
      <c r="AF18" s="387"/>
      <c r="AG18" s="388"/>
      <c r="AH18" s="237"/>
      <c r="AI18" s="12"/>
    </row>
    <row r="19" spans="1:35" ht="13.5" thickBot="1" x14ac:dyDescent="0.25">
      <c r="A19" s="389"/>
      <c r="B19" s="390"/>
      <c r="C19" s="390"/>
      <c r="D19" s="390"/>
      <c r="E19" s="390"/>
      <c r="F19" s="390"/>
      <c r="G19" s="390"/>
      <c r="H19" s="390"/>
      <c r="I19" s="390"/>
      <c r="J19" s="390"/>
      <c r="K19" s="390"/>
      <c r="L19" s="390"/>
      <c r="M19" s="390"/>
      <c r="N19" s="390"/>
      <c r="O19" s="390"/>
      <c r="P19" s="391"/>
      <c r="Q19" s="242"/>
      <c r="R19" s="389"/>
      <c r="S19" s="390"/>
      <c r="T19" s="390"/>
      <c r="U19" s="390"/>
      <c r="V19" s="390"/>
      <c r="W19" s="390"/>
      <c r="X19" s="390"/>
      <c r="Y19" s="390"/>
      <c r="Z19" s="390"/>
      <c r="AA19" s="390"/>
      <c r="AB19" s="390"/>
      <c r="AC19" s="390"/>
      <c r="AD19" s="390"/>
      <c r="AE19" s="390"/>
      <c r="AF19" s="390"/>
      <c r="AG19" s="391"/>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392" t="s">
        <v>95</v>
      </c>
      <c r="O21" s="393"/>
      <c r="P21" s="393"/>
      <c r="Q21" s="393"/>
      <c r="R21" s="393"/>
      <c r="S21" s="394"/>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29" t="s">
        <v>96</v>
      </c>
      <c r="P22" s="530"/>
      <c r="Q22" s="530"/>
      <c r="R22" s="530"/>
      <c r="S22" s="53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467" t="s">
        <v>128</v>
      </c>
      <c r="B24" s="655"/>
      <c r="C24" s="655"/>
      <c r="D24" s="655"/>
      <c r="E24" s="655"/>
      <c r="F24" s="655"/>
      <c r="G24" s="655"/>
      <c r="H24" s="655"/>
      <c r="I24" s="655"/>
      <c r="J24" s="655"/>
      <c r="K24" s="655"/>
      <c r="L24" s="655"/>
      <c r="M24" s="655"/>
      <c r="N24" s="655"/>
      <c r="O24" s="655"/>
      <c r="P24" s="655"/>
      <c r="Q24" s="655"/>
      <c r="R24" s="655"/>
      <c r="S24" s="655"/>
      <c r="T24" s="655"/>
      <c r="U24" s="655"/>
      <c r="V24" s="655"/>
      <c r="W24" s="655"/>
      <c r="X24" s="655"/>
      <c r="Y24" s="655"/>
      <c r="Z24" s="655"/>
      <c r="AA24" s="655"/>
      <c r="AB24" s="655"/>
      <c r="AC24" s="655"/>
      <c r="AD24" s="655"/>
      <c r="AE24" s="655"/>
      <c r="AF24" s="655"/>
      <c r="AG24" s="655"/>
      <c r="AH24" s="655"/>
      <c r="AI24" s="656"/>
    </row>
    <row r="25" spans="1:35" ht="15.75" customHeight="1" thickBot="1" x14ac:dyDescent="0.25">
      <c r="A25" s="540" t="s">
        <v>0</v>
      </c>
      <c r="B25" s="657"/>
      <c r="C25" s="494" t="s">
        <v>60</v>
      </c>
      <c r="D25" s="655"/>
      <c r="E25" s="655"/>
      <c r="F25" s="655"/>
      <c r="G25" s="655"/>
      <c r="H25" s="655"/>
      <c r="I25" s="655"/>
      <c r="J25" s="655"/>
      <c r="K25" s="655"/>
      <c r="L25" s="655"/>
      <c r="M25" s="655"/>
      <c r="N25" s="655"/>
      <c r="O25" s="655"/>
      <c r="P25" s="655"/>
      <c r="Q25" s="655"/>
      <c r="R25" s="655"/>
      <c r="S25" s="655"/>
      <c r="T25" s="656"/>
      <c r="U25" s="660" t="s">
        <v>61</v>
      </c>
      <c r="V25" s="655"/>
      <c r="W25" s="655"/>
      <c r="X25" s="655"/>
      <c r="Y25" s="655"/>
      <c r="Z25" s="655"/>
      <c r="AA25" s="655"/>
      <c r="AB25" s="655"/>
      <c r="AC25" s="655"/>
      <c r="AD25" s="655"/>
      <c r="AE25" s="655"/>
      <c r="AF25" s="655"/>
      <c r="AG25" s="655"/>
      <c r="AH25" s="655"/>
      <c r="AI25" s="656"/>
    </row>
    <row r="26" spans="1:35" ht="69" customHeight="1" thickBot="1" x14ac:dyDescent="0.25">
      <c r="A26" s="658"/>
      <c r="B26" s="659"/>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544" t="s">
        <v>1</v>
      </c>
      <c r="B27" s="661"/>
      <c r="C27" s="216">
        <v>1</v>
      </c>
      <c r="D27" s="318">
        <v>0</v>
      </c>
      <c r="E27" s="14">
        <v>3</v>
      </c>
      <c r="F27" s="71">
        <v>3</v>
      </c>
      <c r="G27" s="16">
        <v>2</v>
      </c>
      <c r="H27" s="325">
        <v>2</v>
      </c>
      <c r="I27" s="81">
        <v>34.5</v>
      </c>
      <c r="J27" s="56">
        <v>34.5</v>
      </c>
      <c r="K27" s="57">
        <v>23</v>
      </c>
      <c r="L27" s="121">
        <v>23</v>
      </c>
      <c r="M27" s="150">
        <v>5</v>
      </c>
      <c r="N27" s="37">
        <v>5</v>
      </c>
      <c r="O27" s="36">
        <v>3</v>
      </c>
      <c r="P27" s="151">
        <v>3</v>
      </c>
      <c r="Q27" s="165" t="str">
        <f t="shared" ref="Q27:Q33" si="0">IF(D27="","",IF(D27&gt;=C27,"J",IF(D27&lt;C27,"L")))</f>
        <v>L</v>
      </c>
      <c r="R27" s="69" t="str">
        <f t="shared" ref="R27:R37" si="1">IF(J27="","",IF(J27&gt;=23,"J",IF(J27&lt;23,"L")))</f>
        <v>J</v>
      </c>
      <c r="S27" s="69" t="str">
        <f t="shared" ref="S27:S37" si="2">IF(J27="","",IF(J27&gt;=I27-8,"J",IF(J27&lt;I27-8,"L")))</f>
        <v>J</v>
      </c>
      <c r="T27" s="15" t="s">
        <v>136</v>
      </c>
      <c r="U27" s="14">
        <v>3</v>
      </c>
      <c r="V27" s="71">
        <v>3</v>
      </c>
      <c r="W27" s="16">
        <v>2</v>
      </c>
      <c r="X27" s="186">
        <v>2</v>
      </c>
      <c r="Y27" s="81">
        <v>34.5</v>
      </c>
      <c r="Z27" s="56">
        <v>34.5</v>
      </c>
      <c r="AA27" s="17">
        <v>23</v>
      </c>
      <c r="AB27" s="129">
        <v>23</v>
      </c>
      <c r="AC27" s="119">
        <v>5</v>
      </c>
      <c r="AD27" s="37">
        <v>5</v>
      </c>
      <c r="AE27" s="36">
        <v>3</v>
      </c>
      <c r="AF27" s="124">
        <v>3</v>
      </c>
      <c r="AG27" s="126" t="str">
        <f t="shared" ref="AG27:AG35" si="3">IF(Z27="","",IF(Z27&gt;=23,"J",IF(Z27&lt;23,"L")))</f>
        <v>J</v>
      </c>
      <c r="AH27" s="69" t="str">
        <f t="shared" ref="AH27:AH36" si="4">IF(Z27="","",IF(Z27&gt;=Y27-8,"J",IF(Z27&lt;Y27-8,"L")))</f>
        <v>J</v>
      </c>
      <c r="AI27" s="15" t="s">
        <v>136</v>
      </c>
    </row>
    <row r="28" spans="1:35" ht="12" customHeight="1" x14ac:dyDescent="0.2">
      <c r="A28" s="519" t="s">
        <v>2</v>
      </c>
      <c r="B28" s="662"/>
      <c r="C28" s="217">
        <v>1</v>
      </c>
      <c r="D28" s="319">
        <v>0</v>
      </c>
      <c r="E28" s="14">
        <v>3</v>
      </c>
      <c r="F28" s="71">
        <v>2</v>
      </c>
      <c r="G28" s="16">
        <v>2</v>
      </c>
      <c r="H28" s="325">
        <v>2</v>
      </c>
      <c r="I28" s="81">
        <v>34.5</v>
      </c>
      <c r="J28" s="56">
        <v>23</v>
      </c>
      <c r="K28" s="57">
        <v>23</v>
      </c>
      <c r="L28" s="121">
        <v>23</v>
      </c>
      <c r="M28" s="150">
        <v>5</v>
      </c>
      <c r="N28" s="37">
        <v>7.5</v>
      </c>
      <c r="O28" s="36">
        <v>3</v>
      </c>
      <c r="P28" s="151">
        <v>3.75</v>
      </c>
      <c r="Q28" s="165" t="str">
        <f t="shared" si="0"/>
        <v>L</v>
      </c>
      <c r="R28" s="69" t="str">
        <f t="shared" si="1"/>
        <v>J</v>
      </c>
      <c r="S28" s="69" t="str">
        <f t="shared" si="2"/>
        <v>L</v>
      </c>
      <c r="T28" s="15" t="s">
        <v>137</v>
      </c>
      <c r="U28" s="14">
        <v>3</v>
      </c>
      <c r="V28" s="71">
        <v>3</v>
      </c>
      <c r="W28" s="16">
        <v>2</v>
      </c>
      <c r="X28" s="186">
        <v>2</v>
      </c>
      <c r="Y28" s="81">
        <v>34.5</v>
      </c>
      <c r="Z28" s="56">
        <v>34.5</v>
      </c>
      <c r="AA28" s="17">
        <v>23</v>
      </c>
      <c r="AB28" s="129">
        <v>23</v>
      </c>
      <c r="AC28" s="119">
        <v>5</v>
      </c>
      <c r="AD28" s="37">
        <v>5</v>
      </c>
      <c r="AE28" s="36">
        <v>3</v>
      </c>
      <c r="AF28" s="124">
        <v>3</v>
      </c>
      <c r="AG28" s="126" t="str">
        <f t="shared" si="3"/>
        <v>J</v>
      </c>
      <c r="AH28" s="69" t="str">
        <f t="shared" si="4"/>
        <v>J</v>
      </c>
      <c r="AI28" s="15" t="s">
        <v>136</v>
      </c>
    </row>
    <row r="29" spans="1:35" ht="12" customHeight="1" x14ac:dyDescent="0.2">
      <c r="A29" s="519" t="s">
        <v>3</v>
      </c>
      <c r="B29" s="662"/>
      <c r="C29" s="217">
        <v>1</v>
      </c>
      <c r="D29" s="319">
        <v>1</v>
      </c>
      <c r="E29" s="14">
        <v>3</v>
      </c>
      <c r="F29" s="71">
        <v>3</v>
      </c>
      <c r="G29" s="16">
        <v>2</v>
      </c>
      <c r="H29" s="325">
        <v>1</v>
      </c>
      <c r="I29" s="81">
        <v>34.5</v>
      </c>
      <c r="J29" s="56">
        <v>34.5</v>
      </c>
      <c r="K29" s="57">
        <v>23</v>
      </c>
      <c r="L29" s="121">
        <v>11.5</v>
      </c>
      <c r="M29" s="150">
        <v>5</v>
      </c>
      <c r="N29" s="37">
        <v>5</v>
      </c>
      <c r="O29" s="36">
        <v>3</v>
      </c>
      <c r="P29" s="151">
        <v>3.75</v>
      </c>
      <c r="Q29" s="165" t="str">
        <f t="shared" si="0"/>
        <v>J</v>
      </c>
      <c r="R29" s="69" t="str">
        <f t="shared" si="1"/>
        <v>J</v>
      </c>
      <c r="S29" s="69" t="str">
        <f t="shared" si="2"/>
        <v>J</v>
      </c>
      <c r="T29" s="15" t="s">
        <v>137</v>
      </c>
      <c r="U29" s="14">
        <v>3</v>
      </c>
      <c r="V29" s="71">
        <v>3</v>
      </c>
      <c r="W29" s="16">
        <v>2</v>
      </c>
      <c r="X29" s="186">
        <v>2</v>
      </c>
      <c r="Y29" s="81">
        <v>34.5</v>
      </c>
      <c r="Z29" s="56">
        <v>34.5</v>
      </c>
      <c r="AA29" s="17">
        <v>23</v>
      </c>
      <c r="AB29" s="129">
        <v>23</v>
      </c>
      <c r="AC29" s="119">
        <v>5</v>
      </c>
      <c r="AD29" s="37">
        <v>5</v>
      </c>
      <c r="AE29" s="36">
        <v>3</v>
      </c>
      <c r="AF29" s="124">
        <v>3</v>
      </c>
      <c r="AG29" s="126" t="str">
        <f t="shared" si="3"/>
        <v>J</v>
      </c>
      <c r="AH29" s="69" t="str">
        <f t="shared" si="4"/>
        <v>J</v>
      </c>
      <c r="AI29" s="15" t="s">
        <v>136</v>
      </c>
    </row>
    <row r="30" spans="1:35" ht="12" customHeight="1" x14ac:dyDescent="0.2">
      <c r="A30" s="519" t="s">
        <v>119</v>
      </c>
      <c r="B30" s="662"/>
      <c r="C30" s="217">
        <v>1</v>
      </c>
      <c r="D30" s="319">
        <v>0</v>
      </c>
      <c r="E30" s="14">
        <v>7</v>
      </c>
      <c r="F30" s="71">
        <v>3</v>
      </c>
      <c r="G30" s="16">
        <v>7</v>
      </c>
      <c r="H30" s="325">
        <v>6</v>
      </c>
      <c r="I30" s="81">
        <v>80.5</v>
      </c>
      <c r="J30" s="56">
        <v>34.5</v>
      </c>
      <c r="K30" s="57">
        <v>80.5</v>
      </c>
      <c r="L30" s="121">
        <v>69</v>
      </c>
      <c r="M30" s="150">
        <v>5.1428571428571432</v>
      </c>
      <c r="N30" s="37">
        <v>12</v>
      </c>
      <c r="O30" s="36">
        <v>2.5714285714285716</v>
      </c>
      <c r="P30" s="151">
        <v>4</v>
      </c>
      <c r="Q30" s="165" t="str">
        <f t="shared" si="0"/>
        <v>L</v>
      </c>
      <c r="R30" s="69" t="str">
        <f t="shared" si="1"/>
        <v>J</v>
      </c>
      <c r="S30" s="69" t="str">
        <f t="shared" si="2"/>
        <v>L</v>
      </c>
      <c r="T30" s="15" t="s">
        <v>138</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3"/>
        <v>J</v>
      </c>
      <c r="AH30" s="69" t="str">
        <f t="shared" si="4"/>
        <v>J</v>
      </c>
      <c r="AI30" s="15" t="s">
        <v>136</v>
      </c>
    </row>
    <row r="31" spans="1:35" ht="12" customHeight="1" x14ac:dyDescent="0.2">
      <c r="A31" s="519" t="s">
        <v>121</v>
      </c>
      <c r="B31" s="662"/>
      <c r="C31" s="217">
        <v>1</v>
      </c>
      <c r="D31" s="319">
        <v>1</v>
      </c>
      <c r="E31" s="14">
        <v>6</v>
      </c>
      <c r="F31" s="71">
        <v>5</v>
      </c>
      <c r="G31" s="16">
        <v>2</v>
      </c>
      <c r="H31" s="325">
        <v>2</v>
      </c>
      <c r="I31" s="81">
        <v>69</v>
      </c>
      <c r="J31" s="56">
        <v>57.5</v>
      </c>
      <c r="K31" s="57">
        <v>23</v>
      </c>
      <c r="L31" s="121">
        <v>23</v>
      </c>
      <c r="M31" s="150">
        <v>4</v>
      </c>
      <c r="N31" s="37">
        <v>4.8</v>
      </c>
      <c r="O31" s="36">
        <v>3</v>
      </c>
      <c r="P31" s="151">
        <v>3.4285714285714284</v>
      </c>
      <c r="Q31" s="165" t="str">
        <f t="shared" si="0"/>
        <v>J</v>
      </c>
      <c r="R31" s="69" t="str">
        <f t="shared" si="1"/>
        <v>J</v>
      </c>
      <c r="S31" s="69" t="str">
        <f t="shared" si="2"/>
        <v>L</v>
      </c>
      <c r="T31" s="15" t="s">
        <v>137</v>
      </c>
      <c r="U31" s="14">
        <v>5</v>
      </c>
      <c r="V31" s="71">
        <v>5</v>
      </c>
      <c r="W31" s="16">
        <v>1</v>
      </c>
      <c r="X31" s="186">
        <v>1</v>
      </c>
      <c r="Y31" s="81">
        <v>57.5</v>
      </c>
      <c r="Z31" s="56">
        <v>57.5</v>
      </c>
      <c r="AA31" s="17">
        <v>11.5</v>
      </c>
      <c r="AB31" s="129">
        <v>11.5</v>
      </c>
      <c r="AC31" s="119">
        <v>4.8</v>
      </c>
      <c r="AD31" s="37">
        <v>4.8</v>
      </c>
      <c r="AE31" s="36">
        <v>4</v>
      </c>
      <c r="AF31" s="124">
        <v>4</v>
      </c>
      <c r="AG31" s="126" t="str">
        <f t="shared" si="3"/>
        <v>J</v>
      </c>
      <c r="AH31" s="69" t="str">
        <f t="shared" si="4"/>
        <v>J</v>
      </c>
      <c r="AI31" s="15" t="s">
        <v>136</v>
      </c>
    </row>
    <row r="32" spans="1:35" ht="12" customHeight="1" x14ac:dyDescent="0.2">
      <c r="A32" s="525" t="s">
        <v>129</v>
      </c>
      <c r="B32" s="662"/>
      <c r="C32" s="217">
        <v>1</v>
      </c>
      <c r="D32" s="319">
        <v>0</v>
      </c>
      <c r="E32" s="14">
        <v>2</v>
      </c>
      <c r="F32" s="315">
        <v>2</v>
      </c>
      <c r="G32" s="16">
        <v>3</v>
      </c>
      <c r="H32" s="314">
        <v>3</v>
      </c>
      <c r="I32" s="81">
        <v>23</v>
      </c>
      <c r="J32" s="56">
        <v>23</v>
      </c>
      <c r="K32" s="17">
        <v>34.5</v>
      </c>
      <c r="L32" s="129">
        <v>34.5</v>
      </c>
      <c r="M32" s="150">
        <v>0</v>
      </c>
      <c r="N32" s="72">
        <v>0</v>
      </c>
      <c r="O32" s="36">
        <v>0</v>
      </c>
      <c r="P32" s="187">
        <v>0</v>
      </c>
      <c r="Q32" s="165" t="str">
        <f t="shared" si="0"/>
        <v>L</v>
      </c>
      <c r="R32" s="69" t="str">
        <f t="shared" si="1"/>
        <v>J</v>
      </c>
      <c r="S32" s="69" t="str">
        <f t="shared" si="2"/>
        <v>J</v>
      </c>
      <c r="T32" s="15" t="s">
        <v>136</v>
      </c>
      <c r="U32" s="150">
        <v>0</v>
      </c>
      <c r="V32" s="315">
        <v>0</v>
      </c>
      <c r="W32" s="16">
        <v>0</v>
      </c>
      <c r="X32" s="25">
        <v>0</v>
      </c>
      <c r="Y32" s="81">
        <v>0</v>
      </c>
      <c r="Z32" s="56">
        <v>0</v>
      </c>
      <c r="AA32" s="17">
        <v>0</v>
      </c>
      <c r="AB32" s="129">
        <v>0</v>
      </c>
      <c r="AC32" s="119" t="e">
        <v>#DIV/0!</v>
      </c>
      <c r="AD32" s="72" t="e">
        <v>#DIV/0!</v>
      </c>
      <c r="AE32" s="36" t="e">
        <v>#DIV/0!</v>
      </c>
      <c r="AF32" s="244" t="e">
        <v>#DIV/0!</v>
      </c>
      <c r="AG32" s="126" t="str">
        <f t="shared" si="3"/>
        <v>L</v>
      </c>
      <c r="AH32" s="69" t="str">
        <f t="shared" si="4"/>
        <v>J</v>
      </c>
      <c r="AI32" s="15">
        <v>0</v>
      </c>
    </row>
    <row r="33" spans="1:36" ht="12" customHeight="1" x14ac:dyDescent="0.2">
      <c r="A33" s="519" t="s">
        <v>5</v>
      </c>
      <c r="B33" s="662"/>
      <c r="C33" s="217">
        <v>1</v>
      </c>
      <c r="D33" s="319">
        <v>0</v>
      </c>
      <c r="E33" s="14">
        <v>6</v>
      </c>
      <c r="F33" s="71">
        <v>3</v>
      </c>
      <c r="G33" s="16">
        <v>2</v>
      </c>
      <c r="H33" s="325">
        <v>2</v>
      </c>
      <c r="I33" s="81">
        <v>69</v>
      </c>
      <c r="J33" s="56">
        <v>34.5</v>
      </c>
      <c r="K33" s="57">
        <v>23</v>
      </c>
      <c r="L33" s="121">
        <v>23</v>
      </c>
      <c r="M33" s="263" t="s">
        <v>120</v>
      </c>
      <c r="N33" s="264" t="s">
        <v>120</v>
      </c>
      <c r="O33" s="264" t="s">
        <v>120</v>
      </c>
      <c r="P33" s="266" t="s">
        <v>120</v>
      </c>
      <c r="Q33" s="165" t="str">
        <f t="shared" si="0"/>
        <v>L</v>
      </c>
      <c r="R33" s="69" t="str">
        <f t="shared" si="1"/>
        <v>J</v>
      </c>
      <c r="S33" s="69" t="str">
        <f t="shared" si="2"/>
        <v>L</v>
      </c>
      <c r="T33" s="15" t="s">
        <v>137</v>
      </c>
      <c r="U33" s="14">
        <v>3</v>
      </c>
      <c r="V33" s="71">
        <v>3</v>
      </c>
      <c r="W33" s="16">
        <v>2</v>
      </c>
      <c r="X33" s="186">
        <v>2</v>
      </c>
      <c r="Y33" s="81">
        <v>34.5</v>
      </c>
      <c r="Z33" s="56">
        <v>34.5</v>
      </c>
      <c r="AA33" s="17">
        <v>23</v>
      </c>
      <c r="AB33" s="214">
        <v>23</v>
      </c>
      <c r="AC33" s="321" t="s">
        <v>120</v>
      </c>
      <c r="AD33" s="264" t="s">
        <v>120</v>
      </c>
      <c r="AE33" s="264" t="s">
        <v>120</v>
      </c>
      <c r="AF33" s="265" t="s">
        <v>120</v>
      </c>
      <c r="AG33" s="126" t="str">
        <f t="shared" si="3"/>
        <v>J</v>
      </c>
      <c r="AH33" s="69" t="str">
        <f t="shared" si="4"/>
        <v>J</v>
      </c>
      <c r="AI33" s="15" t="s">
        <v>136</v>
      </c>
    </row>
    <row r="34" spans="1:36" ht="12" customHeight="1" x14ac:dyDescent="0.2">
      <c r="A34" s="519" t="s">
        <v>8</v>
      </c>
      <c r="B34" s="662"/>
      <c r="C34" s="217"/>
      <c r="D34" s="319"/>
      <c r="E34" s="14">
        <v>16</v>
      </c>
      <c r="F34" s="71">
        <v>15</v>
      </c>
      <c r="G34" s="16">
        <v>7</v>
      </c>
      <c r="H34" s="325">
        <v>7</v>
      </c>
      <c r="I34" s="81">
        <v>184</v>
      </c>
      <c r="J34" s="56">
        <v>172.5</v>
      </c>
      <c r="K34" s="57">
        <v>80.5</v>
      </c>
      <c r="L34" s="121">
        <v>80.5</v>
      </c>
      <c r="M34" s="263" t="s">
        <v>120</v>
      </c>
      <c r="N34" s="264" t="s">
        <v>120</v>
      </c>
      <c r="O34" s="264" t="s">
        <v>120</v>
      </c>
      <c r="P34" s="266" t="s">
        <v>120</v>
      </c>
      <c r="Q34" s="340" t="s">
        <v>120</v>
      </c>
      <c r="R34" s="69" t="str">
        <f t="shared" si="1"/>
        <v>J</v>
      </c>
      <c r="S34" s="69" t="str">
        <f t="shared" si="2"/>
        <v>L</v>
      </c>
      <c r="T34" s="15" t="s">
        <v>137</v>
      </c>
      <c r="U34" s="14">
        <v>15</v>
      </c>
      <c r="V34" s="71">
        <v>17</v>
      </c>
      <c r="W34" s="16">
        <v>5</v>
      </c>
      <c r="X34" s="186">
        <v>5</v>
      </c>
      <c r="Y34" s="81">
        <v>172.5</v>
      </c>
      <c r="Z34" s="56">
        <v>195.5</v>
      </c>
      <c r="AA34" s="17">
        <v>57.5</v>
      </c>
      <c r="AB34" s="214">
        <v>57.5</v>
      </c>
      <c r="AC34" s="321" t="s">
        <v>120</v>
      </c>
      <c r="AD34" s="264" t="s">
        <v>120</v>
      </c>
      <c r="AE34" s="264" t="s">
        <v>120</v>
      </c>
      <c r="AF34" s="265" t="s">
        <v>120</v>
      </c>
      <c r="AG34" s="126" t="str">
        <f t="shared" si="3"/>
        <v>J</v>
      </c>
      <c r="AH34" s="69" t="str">
        <f t="shared" si="4"/>
        <v>J</v>
      </c>
      <c r="AI34" s="15" t="s">
        <v>136</v>
      </c>
    </row>
    <row r="35" spans="1:36" ht="12" customHeight="1" x14ac:dyDescent="0.2">
      <c r="A35" s="316" t="s">
        <v>131</v>
      </c>
      <c r="B35" s="317"/>
      <c r="C35" s="217"/>
      <c r="D35" s="319"/>
      <c r="E35" s="14">
        <v>6</v>
      </c>
      <c r="F35" s="301">
        <v>5</v>
      </c>
      <c r="G35" s="16">
        <v>2</v>
      </c>
      <c r="H35" s="327">
        <v>3</v>
      </c>
      <c r="I35" s="14">
        <v>69</v>
      </c>
      <c r="J35" s="301">
        <v>57.5</v>
      </c>
      <c r="K35" s="16">
        <v>23</v>
      </c>
      <c r="L35" s="304">
        <v>34.5</v>
      </c>
      <c r="M35" s="14" t="s">
        <v>120</v>
      </c>
      <c r="N35" s="16" t="s">
        <v>120</v>
      </c>
      <c r="O35" s="16" t="s">
        <v>120</v>
      </c>
      <c r="P35" s="323" t="s">
        <v>120</v>
      </c>
      <c r="Q35" s="340" t="s">
        <v>120</v>
      </c>
      <c r="R35" s="69" t="str">
        <f t="shared" si="1"/>
        <v>J</v>
      </c>
      <c r="S35" s="69" t="str">
        <f t="shared" si="2"/>
        <v>L</v>
      </c>
      <c r="T35" s="323" t="s">
        <v>137</v>
      </c>
      <c r="U35" s="14">
        <v>0</v>
      </c>
      <c r="V35" s="301">
        <v>0</v>
      </c>
      <c r="W35" s="16">
        <v>0</v>
      </c>
      <c r="X35" s="304">
        <v>0</v>
      </c>
      <c r="Y35" s="14">
        <v>0</v>
      </c>
      <c r="Z35" s="301">
        <v>0</v>
      </c>
      <c r="AA35" s="16">
        <v>0</v>
      </c>
      <c r="AB35" s="304">
        <v>0</v>
      </c>
      <c r="AC35" s="217" t="s">
        <v>120</v>
      </c>
      <c r="AD35" s="16" t="s">
        <v>120</v>
      </c>
      <c r="AE35" s="16" t="s">
        <v>120</v>
      </c>
      <c r="AF35" s="322" t="s">
        <v>120</v>
      </c>
      <c r="AG35" s="126" t="str">
        <f t="shared" si="3"/>
        <v>L</v>
      </c>
      <c r="AH35" s="69" t="str">
        <f t="shared" si="4"/>
        <v>J</v>
      </c>
      <c r="AI35" s="323" t="s">
        <v>139</v>
      </c>
    </row>
    <row r="36" spans="1:36" ht="12" customHeight="1" x14ac:dyDescent="0.2">
      <c r="A36" s="519" t="s">
        <v>67</v>
      </c>
      <c r="B36" s="662"/>
      <c r="C36" s="217"/>
      <c r="D36" s="319"/>
      <c r="E36" s="14">
        <v>5</v>
      </c>
      <c r="F36" s="71">
        <v>4</v>
      </c>
      <c r="G36" s="16">
        <v>1</v>
      </c>
      <c r="H36" s="325">
        <v>1</v>
      </c>
      <c r="I36" s="81">
        <v>53.5</v>
      </c>
      <c r="J36" s="56">
        <v>42</v>
      </c>
      <c r="K36" s="57">
        <v>11.5</v>
      </c>
      <c r="L36" s="121">
        <v>11.5</v>
      </c>
      <c r="M36" s="263" t="s">
        <v>120</v>
      </c>
      <c r="N36" s="264" t="s">
        <v>120</v>
      </c>
      <c r="O36" s="264" t="s">
        <v>120</v>
      </c>
      <c r="P36" s="266" t="s">
        <v>120</v>
      </c>
      <c r="Q36" s="340" t="s">
        <v>120</v>
      </c>
      <c r="R36" s="69" t="str">
        <f t="shared" si="1"/>
        <v>J</v>
      </c>
      <c r="S36" s="69" t="str">
        <f t="shared" si="2"/>
        <v>L</v>
      </c>
      <c r="T36" s="15" t="s">
        <v>137</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4"/>
        <v>J</v>
      </c>
      <c r="AI36" s="15">
        <v>0</v>
      </c>
    </row>
    <row r="37" spans="1:36" ht="12" customHeight="1" thickBot="1" x14ac:dyDescent="0.25">
      <c r="A37" s="550" t="s">
        <v>9</v>
      </c>
      <c r="B37" s="663"/>
      <c r="C37" s="218"/>
      <c r="D37" s="320"/>
      <c r="E37" s="22">
        <v>3</v>
      </c>
      <c r="F37" s="277">
        <v>2</v>
      </c>
      <c r="G37" s="24">
        <v>0</v>
      </c>
      <c r="H37" s="326">
        <v>0</v>
      </c>
      <c r="I37" s="83">
        <v>34.5</v>
      </c>
      <c r="J37" s="58">
        <v>23</v>
      </c>
      <c r="K37" s="59">
        <v>0</v>
      </c>
      <c r="L37" s="122">
        <v>0</v>
      </c>
      <c r="M37" s="280" t="s">
        <v>120</v>
      </c>
      <c r="N37" s="281" t="s">
        <v>120</v>
      </c>
      <c r="O37" s="281" t="s">
        <v>120</v>
      </c>
      <c r="P37" s="285" t="s">
        <v>120</v>
      </c>
      <c r="Q37" s="286" t="s">
        <v>120</v>
      </c>
      <c r="R37" s="70" t="str">
        <f t="shared" si="1"/>
        <v>J</v>
      </c>
      <c r="S37" s="70" t="str">
        <f t="shared" si="2"/>
        <v>L</v>
      </c>
      <c r="T37" s="21" t="s">
        <v>136</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139</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552" t="s">
        <v>28</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4"/>
    </row>
    <row r="40" spans="1:36" ht="15.75" hidden="1" customHeight="1" thickBot="1" x14ac:dyDescent="0.25">
      <c r="A40" s="555" t="s">
        <v>0</v>
      </c>
      <c r="B40" s="556"/>
      <c r="C40" s="559" t="s">
        <v>60</v>
      </c>
      <c r="D40" s="560"/>
      <c r="E40" s="560"/>
      <c r="F40" s="560"/>
      <c r="G40" s="560"/>
      <c r="H40" s="560"/>
      <c r="I40" s="560"/>
      <c r="J40" s="560"/>
      <c r="K40" s="560"/>
      <c r="L40" s="560"/>
      <c r="M40" s="560"/>
      <c r="N40" s="560"/>
      <c r="O40" s="560"/>
      <c r="P40" s="560"/>
      <c r="Q40" s="560"/>
      <c r="R40" s="560"/>
      <c r="S40" s="560"/>
      <c r="T40" s="561"/>
      <c r="U40" s="562" t="s">
        <v>61</v>
      </c>
      <c r="V40" s="563"/>
      <c r="W40" s="563"/>
      <c r="X40" s="563"/>
      <c r="Y40" s="563"/>
      <c r="Z40" s="563"/>
      <c r="AA40" s="563"/>
      <c r="AB40" s="563"/>
      <c r="AC40" s="563"/>
      <c r="AD40" s="563"/>
      <c r="AE40" s="563"/>
      <c r="AF40" s="563"/>
      <c r="AG40" s="563"/>
      <c r="AH40" s="563"/>
      <c r="AI40" s="564"/>
    </row>
    <row r="41" spans="1:36" ht="69" hidden="1" customHeight="1" thickBot="1" x14ac:dyDescent="0.25">
      <c r="A41" s="557"/>
      <c r="B41" s="55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519" t="s">
        <v>4</v>
      </c>
      <c r="B42" s="520"/>
      <c r="C42" s="217">
        <v>1</v>
      </c>
      <c r="D42" s="291">
        <v>0</v>
      </c>
      <c r="E42" s="14">
        <v>3</v>
      </c>
      <c r="F42" s="71">
        <v>2.65</v>
      </c>
      <c r="G42" s="16">
        <v>2</v>
      </c>
      <c r="H42" s="186">
        <v>2</v>
      </c>
      <c r="I42" s="81">
        <v>34.5</v>
      </c>
      <c r="J42" s="56">
        <v>30.5</v>
      </c>
      <c r="K42" s="57">
        <v>23</v>
      </c>
      <c r="L42" s="161">
        <v>23</v>
      </c>
      <c r="M42" s="150">
        <v>6</v>
      </c>
      <c r="N42" s="37">
        <v>6.7924528301886795</v>
      </c>
      <c r="O42" s="36">
        <v>3.6</v>
      </c>
      <c r="P42" s="124">
        <v>3.8709677419354835</v>
      </c>
      <c r="Q42" s="289" t="str">
        <f>IF(D42="","",IF(D42&gt;=C42,"J",IF(D42&lt;C42,"L")))</f>
        <v>L</v>
      </c>
      <c r="R42" s="184" t="str">
        <f>IF(J42="","",IF(J42&gt;=23,"J",IF(J42&lt;23,"L")))</f>
        <v>J</v>
      </c>
      <c r="S42" s="184" t="str">
        <f>IF(J42="","",IF(J42&gt;=I42-8,"J",IF(J42&lt;I42-8,"L")))</f>
        <v>J</v>
      </c>
      <c r="T42" s="185" t="s">
        <v>137</v>
      </c>
      <c r="U42" s="14">
        <v>3</v>
      </c>
      <c r="V42" s="71">
        <v>3</v>
      </c>
      <c r="W42" s="16">
        <v>1</v>
      </c>
      <c r="X42" s="186">
        <v>2</v>
      </c>
      <c r="Y42" s="55">
        <v>34.5</v>
      </c>
      <c r="Z42" s="56">
        <v>34.5</v>
      </c>
      <c r="AA42" s="17">
        <v>11.5</v>
      </c>
      <c r="AB42" s="129">
        <v>23</v>
      </c>
      <c r="AC42" s="150">
        <v>6</v>
      </c>
      <c r="AD42" s="37">
        <v>6</v>
      </c>
      <c r="AE42" s="36">
        <v>4.5</v>
      </c>
      <c r="AF42" s="151">
        <v>3.6</v>
      </c>
      <c r="AG42" s="165" t="str">
        <f>IF(Z42="","",IF(Z42&gt;=23,"J",IF(Z42&lt;23,"L")))</f>
        <v>J</v>
      </c>
      <c r="AH42" s="69" t="str">
        <f>IF(Z42="","",IF(Z42&gt;=Y42-8,"J",IF(Z42&lt;Y42-8,"L")))</f>
        <v>J</v>
      </c>
      <c r="AI42" s="15" t="s">
        <v>136</v>
      </c>
    </row>
    <row r="43" spans="1:36" ht="12" customHeight="1" x14ac:dyDescent="0.2">
      <c r="A43" s="519" t="s">
        <v>6</v>
      </c>
      <c r="B43" s="520"/>
      <c r="C43" s="217">
        <v>1</v>
      </c>
      <c r="D43" s="254">
        <v>1</v>
      </c>
      <c r="E43" s="14">
        <v>3</v>
      </c>
      <c r="F43" s="71">
        <v>3</v>
      </c>
      <c r="G43" s="16">
        <v>5</v>
      </c>
      <c r="H43" s="186">
        <v>5</v>
      </c>
      <c r="I43" s="81">
        <v>34.5</v>
      </c>
      <c r="J43" s="56">
        <v>34.5</v>
      </c>
      <c r="K43" s="57">
        <v>57.5</v>
      </c>
      <c r="L43" s="161">
        <v>57.5</v>
      </c>
      <c r="M43" s="150">
        <v>5.333333333333333</v>
      </c>
      <c r="N43" s="37">
        <v>5.333333333333333</v>
      </c>
      <c r="O43" s="36">
        <v>2</v>
      </c>
      <c r="P43" s="124">
        <v>2</v>
      </c>
      <c r="Q43" s="126" t="str">
        <f>IF(D43="","",IF(D43&gt;=C43,"J",IF(D43&lt;C43,"L")))</f>
        <v>J</v>
      </c>
      <c r="R43" s="90" t="str">
        <f>IF(J43="","",IF(J43&gt;=23,"J",IF(J43&lt;23,"L")))</f>
        <v>J</v>
      </c>
      <c r="S43" s="69" t="str">
        <f>IF(J43="","",IF(J43&gt;=I43-8,"J",IF(J43&lt;I43-8,"L")))</f>
        <v>J</v>
      </c>
      <c r="T43" s="15" t="s">
        <v>136</v>
      </c>
      <c r="U43" s="14">
        <v>3</v>
      </c>
      <c r="V43" s="71">
        <v>3</v>
      </c>
      <c r="W43" s="16">
        <v>5</v>
      </c>
      <c r="X43" s="186">
        <v>5</v>
      </c>
      <c r="Y43" s="55">
        <v>34.5</v>
      </c>
      <c r="Z43" s="56">
        <v>34.5</v>
      </c>
      <c r="AA43" s="17">
        <v>57.5</v>
      </c>
      <c r="AB43" s="129">
        <v>57.5</v>
      </c>
      <c r="AC43" s="150">
        <v>5.333333333333333</v>
      </c>
      <c r="AD43" s="37">
        <v>5.333333333333333</v>
      </c>
      <c r="AE43" s="36">
        <v>2</v>
      </c>
      <c r="AF43" s="151">
        <v>2</v>
      </c>
      <c r="AG43" s="165" t="str">
        <f>IF(Z43="","",IF(Z43&gt;=23,"J",IF(Z43&lt;23,"L")))</f>
        <v>J</v>
      </c>
      <c r="AH43" s="69" t="str">
        <f>IF(Z43="","",IF(Z43&gt;=Y43-8,"J",IF(Z43&lt;Y43-8,"L")))</f>
        <v>J</v>
      </c>
      <c r="AI43" s="15" t="s">
        <v>136</v>
      </c>
    </row>
    <row r="44" spans="1:36" ht="12" customHeight="1" x14ac:dyDescent="0.2">
      <c r="A44" s="519" t="s">
        <v>7</v>
      </c>
      <c r="B44" s="520"/>
      <c r="C44" s="217">
        <v>1</v>
      </c>
      <c r="D44" s="254">
        <v>0</v>
      </c>
      <c r="E44" s="14">
        <v>3</v>
      </c>
      <c r="F44" s="71">
        <v>2</v>
      </c>
      <c r="G44" s="16">
        <v>2</v>
      </c>
      <c r="H44" s="186">
        <v>2</v>
      </c>
      <c r="I44" s="81">
        <v>34.5</v>
      </c>
      <c r="J44" s="56">
        <v>23</v>
      </c>
      <c r="K44" s="57">
        <v>23</v>
      </c>
      <c r="L44" s="161">
        <v>23</v>
      </c>
      <c r="M44" s="150">
        <v>6</v>
      </c>
      <c r="N44" s="37">
        <v>9</v>
      </c>
      <c r="O44" s="36">
        <v>3.6</v>
      </c>
      <c r="P44" s="124">
        <v>4.5</v>
      </c>
      <c r="Q44" s="126" t="str">
        <f>IF(D44="","",IF(D44&gt;=C44,"J",IF(D44&lt;C44,"L")))</f>
        <v>L</v>
      </c>
      <c r="R44" s="90" t="str">
        <f>IF(J44="","",IF(J44&gt;=23,"J",IF(J44&lt;23,"L")))</f>
        <v>J</v>
      </c>
      <c r="S44" s="69" t="str">
        <f>IF(J44="","",IF(J44&gt;=I44-8,"J",IF(J44&lt;I44-8,"L")))</f>
        <v>L</v>
      </c>
      <c r="T44" s="15" t="s">
        <v>137</v>
      </c>
      <c r="U44" s="14">
        <v>3</v>
      </c>
      <c r="V44" s="71">
        <v>3</v>
      </c>
      <c r="W44" s="16">
        <v>1</v>
      </c>
      <c r="X44" s="186">
        <v>1</v>
      </c>
      <c r="Y44" s="55">
        <v>34.5</v>
      </c>
      <c r="Z44" s="56">
        <v>34.5</v>
      </c>
      <c r="AA44" s="17">
        <v>11.5</v>
      </c>
      <c r="AB44" s="129">
        <v>11.5</v>
      </c>
      <c r="AC44" s="150">
        <v>6</v>
      </c>
      <c r="AD44" s="37">
        <v>6</v>
      </c>
      <c r="AE44" s="36">
        <v>4.5</v>
      </c>
      <c r="AF44" s="151">
        <v>4.5</v>
      </c>
      <c r="AG44" s="165" t="str">
        <f>IF(Z44="","",IF(Z44&gt;=23,"J",IF(Z44&lt;23,"L")))</f>
        <v>J</v>
      </c>
      <c r="AH44" s="69" t="str">
        <f>IF(Z44="","",IF(Z44&gt;=Y44-8,"J",IF(Z44&lt;Y44-8,"L")))</f>
        <v>J</v>
      </c>
      <c r="AI44" s="15" t="s">
        <v>136</v>
      </c>
    </row>
    <row r="45" spans="1:36" ht="12" customHeight="1" x14ac:dyDescent="0.2">
      <c r="A45" s="519" t="s">
        <v>11</v>
      </c>
      <c r="B45" s="520"/>
      <c r="C45" s="217">
        <v>1</v>
      </c>
      <c r="D45" s="254">
        <v>1</v>
      </c>
      <c r="E45" s="14">
        <v>4</v>
      </c>
      <c r="F45" s="71">
        <v>4</v>
      </c>
      <c r="G45" s="16">
        <v>4</v>
      </c>
      <c r="H45" s="186">
        <v>3</v>
      </c>
      <c r="I45" s="81">
        <v>46</v>
      </c>
      <c r="J45" s="56">
        <v>46</v>
      </c>
      <c r="K45" s="57">
        <v>46</v>
      </c>
      <c r="L45" s="161">
        <v>34.5</v>
      </c>
      <c r="M45" s="150">
        <v>7</v>
      </c>
      <c r="N45" s="37">
        <v>7</v>
      </c>
      <c r="O45" s="36">
        <v>3.5</v>
      </c>
      <c r="P45" s="124">
        <v>4</v>
      </c>
      <c r="Q45" s="126" t="str">
        <f t="shared" ref="Q45:Q53" si="5">IF(D45="","",IF(D45&gt;=C45,"J",IF(D45&lt;C45,"L")))</f>
        <v>J</v>
      </c>
      <c r="R45" s="90" t="str">
        <f t="shared" ref="R45:R53" si="6">IF(J45="","",IF(J45&gt;=23,"J",IF(J45&lt;23,"L")))</f>
        <v>J</v>
      </c>
      <c r="S45" s="69" t="str">
        <f t="shared" ref="S45:S53" si="7">IF(J45="","",IF(J45&gt;=I45-8,"J",IF(J45&lt;I45-8,"L")))</f>
        <v>J</v>
      </c>
      <c r="T45" s="15" t="s">
        <v>137</v>
      </c>
      <c r="U45" s="14">
        <v>4</v>
      </c>
      <c r="V45" s="71">
        <v>4</v>
      </c>
      <c r="W45" s="16">
        <v>3</v>
      </c>
      <c r="X45" s="186">
        <v>3</v>
      </c>
      <c r="Y45" s="55">
        <v>46</v>
      </c>
      <c r="Z45" s="56">
        <v>46</v>
      </c>
      <c r="AA45" s="17">
        <v>34.5</v>
      </c>
      <c r="AB45" s="129">
        <v>34.5</v>
      </c>
      <c r="AC45" s="150">
        <v>7</v>
      </c>
      <c r="AD45" s="37">
        <v>7</v>
      </c>
      <c r="AE45" s="36">
        <v>4</v>
      </c>
      <c r="AF45" s="151">
        <v>4</v>
      </c>
      <c r="AG45" s="165" t="str">
        <f t="shared" ref="AG45:AG53" si="8">IF(Z45="","",IF(Z45&gt;=23,"J",IF(Z45&lt;23,"L")))</f>
        <v>J</v>
      </c>
      <c r="AH45" s="69" t="str">
        <f t="shared" ref="AH45:AH53" si="9">IF(Z45="","",IF(Z45&gt;=Y45-8,"J",IF(Z45&lt;Y45-8,"L")))</f>
        <v>J</v>
      </c>
      <c r="AI45" s="15" t="s">
        <v>136</v>
      </c>
    </row>
    <row r="46" spans="1:36" ht="12" customHeight="1" x14ac:dyDescent="0.2">
      <c r="A46" s="519" t="s">
        <v>10</v>
      </c>
      <c r="B46" s="520"/>
      <c r="C46" s="217">
        <v>2</v>
      </c>
      <c r="D46" s="254">
        <v>0</v>
      </c>
      <c r="E46" s="14">
        <v>5</v>
      </c>
      <c r="F46" s="71">
        <v>3</v>
      </c>
      <c r="G46" s="16">
        <v>7</v>
      </c>
      <c r="H46" s="186">
        <v>6</v>
      </c>
      <c r="I46" s="81">
        <v>57.5</v>
      </c>
      <c r="J46" s="56">
        <v>34.5</v>
      </c>
      <c r="K46" s="57">
        <v>80.5</v>
      </c>
      <c r="L46" s="161">
        <v>69</v>
      </c>
      <c r="M46" s="150">
        <v>7.2</v>
      </c>
      <c r="N46" s="37">
        <v>12</v>
      </c>
      <c r="O46" s="36">
        <v>3</v>
      </c>
      <c r="P46" s="124">
        <v>4</v>
      </c>
      <c r="Q46" s="126" t="str">
        <f t="shared" si="5"/>
        <v>L</v>
      </c>
      <c r="R46" s="90" t="str">
        <f t="shared" si="6"/>
        <v>J</v>
      </c>
      <c r="S46" s="69" t="str">
        <f t="shared" si="7"/>
        <v>L</v>
      </c>
      <c r="T46" s="15" t="s">
        <v>137</v>
      </c>
      <c r="U46" s="14">
        <v>5</v>
      </c>
      <c r="V46" s="71">
        <v>5</v>
      </c>
      <c r="W46" s="16">
        <v>4</v>
      </c>
      <c r="X46" s="186">
        <v>4</v>
      </c>
      <c r="Y46" s="55">
        <v>57.5</v>
      </c>
      <c r="Z46" s="56">
        <v>57.5</v>
      </c>
      <c r="AA46" s="17">
        <v>46</v>
      </c>
      <c r="AB46" s="129">
        <v>46</v>
      </c>
      <c r="AC46" s="150">
        <v>7.2</v>
      </c>
      <c r="AD46" s="37">
        <v>7.2</v>
      </c>
      <c r="AE46" s="36">
        <v>4</v>
      </c>
      <c r="AF46" s="151">
        <v>4</v>
      </c>
      <c r="AG46" s="165" t="str">
        <f t="shared" si="8"/>
        <v>J</v>
      </c>
      <c r="AH46" s="69" t="str">
        <f t="shared" si="9"/>
        <v>J</v>
      </c>
      <c r="AI46" s="15" t="s">
        <v>136</v>
      </c>
    </row>
    <row r="47" spans="1:36" ht="12" customHeight="1" x14ac:dyDescent="0.2">
      <c r="A47" s="519" t="s">
        <v>13</v>
      </c>
      <c r="B47" s="520"/>
      <c r="C47" s="217">
        <v>1</v>
      </c>
      <c r="D47" s="254">
        <v>0</v>
      </c>
      <c r="E47" s="14">
        <v>6</v>
      </c>
      <c r="F47" s="71">
        <v>6.65</v>
      </c>
      <c r="G47" s="16">
        <v>3</v>
      </c>
      <c r="H47" s="186">
        <v>2</v>
      </c>
      <c r="I47" s="81">
        <v>69</v>
      </c>
      <c r="J47" s="56">
        <v>76.5</v>
      </c>
      <c r="K47" s="57">
        <v>34.5</v>
      </c>
      <c r="L47" s="161">
        <v>23</v>
      </c>
      <c r="M47" s="150">
        <v>4.5</v>
      </c>
      <c r="N47" s="72">
        <v>4.0601503759398492</v>
      </c>
      <c r="O47" s="36">
        <v>3</v>
      </c>
      <c r="P47" s="244">
        <v>3.1213872832369942</v>
      </c>
      <c r="Q47" s="126" t="str">
        <f t="shared" si="5"/>
        <v>L</v>
      </c>
      <c r="R47" s="90" t="str">
        <f t="shared" si="6"/>
        <v>J</v>
      </c>
      <c r="S47" s="69" t="str">
        <f>IF(J47="","",IF(J47&gt;=I47-8,"J",IF(J47&lt;I47-8,"L")))</f>
        <v>J</v>
      </c>
      <c r="T47" s="15" t="s">
        <v>137</v>
      </c>
      <c r="U47" s="14">
        <v>5</v>
      </c>
      <c r="V47" s="71">
        <v>5</v>
      </c>
      <c r="W47" s="16">
        <v>1</v>
      </c>
      <c r="X47" s="186">
        <v>2</v>
      </c>
      <c r="Y47" s="55">
        <v>57.5</v>
      </c>
      <c r="Z47" s="56">
        <v>57.5</v>
      </c>
      <c r="AA47" s="17">
        <v>11.5</v>
      </c>
      <c r="AB47" s="129">
        <v>23</v>
      </c>
      <c r="AC47" s="150">
        <v>5.4</v>
      </c>
      <c r="AD47" s="72">
        <v>5.4</v>
      </c>
      <c r="AE47" s="36">
        <v>4.5</v>
      </c>
      <c r="AF47" s="187">
        <v>3.8571428571428572</v>
      </c>
      <c r="AG47" s="165" t="str">
        <f>IF(Z47="","",IF(Z47&gt;=23,"J",IF(Z47&lt;23,"L")))</f>
        <v>J</v>
      </c>
      <c r="AH47" s="69" t="str">
        <f>IF(Z47="","",IF(Z47&gt;=Y47-8,"J",IF(Z47&lt;Y47-8,"L")))</f>
        <v>J</v>
      </c>
      <c r="AI47" s="15" t="s">
        <v>136</v>
      </c>
    </row>
    <row r="48" spans="1:36" ht="12" customHeight="1" x14ac:dyDescent="0.2">
      <c r="A48" s="519" t="s">
        <v>123</v>
      </c>
      <c r="B48" s="520"/>
      <c r="C48" s="217">
        <v>1</v>
      </c>
      <c r="D48" s="254">
        <v>1</v>
      </c>
      <c r="E48" s="14">
        <v>6</v>
      </c>
      <c r="F48" s="71">
        <v>4</v>
      </c>
      <c r="G48" s="16">
        <v>4</v>
      </c>
      <c r="H48" s="186">
        <v>3</v>
      </c>
      <c r="I48" s="81">
        <v>69</v>
      </c>
      <c r="J48" s="56">
        <v>46</v>
      </c>
      <c r="K48" s="57">
        <v>46</v>
      </c>
      <c r="L48" s="161">
        <v>34.5</v>
      </c>
      <c r="M48" s="150">
        <v>6.166666666666667</v>
      </c>
      <c r="N48" s="37">
        <v>9.25</v>
      </c>
      <c r="O48" s="36">
        <v>3.7</v>
      </c>
      <c r="P48" s="124">
        <v>5.2857142857142856</v>
      </c>
      <c r="Q48" s="126" t="str">
        <f t="shared" si="5"/>
        <v>J</v>
      </c>
      <c r="R48" s="90" t="str">
        <f t="shared" si="6"/>
        <v>J</v>
      </c>
      <c r="S48" s="69" t="str">
        <f t="shared" si="7"/>
        <v>L</v>
      </c>
      <c r="T48" s="15" t="s">
        <v>137</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8"/>
        <v>J</v>
      </c>
      <c r="AH48" s="69" t="str">
        <f t="shared" si="9"/>
        <v>J</v>
      </c>
      <c r="AI48" s="15" t="s">
        <v>136</v>
      </c>
    </row>
    <row r="49" spans="1:35" ht="12" customHeight="1" x14ac:dyDescent="0.2">
      <c r="A49" s="519" t="s">
        <v>12</v>
      </c>
      <c r="B49" s="520"/>
      <c r="C49" s="217">
        <v>1</v>
      </c>
      <c r="D49" s="254">
        <v>1</v>
      </c>
      <c r="E49" s="14">
        <v>3</v>
      </c>
      <c r="F49" s="71">
        <v>3</v>
      </c>
      <c r="G49" s="16">
        <v>2</v>
      </c>
      <c r="H49" s="186">
        <v>2</v>
      </c>
      <c r="I49" s="81">
        <v>34.5</v>
      </c>
      <c r="J49" s="56">
        <v>34.5</v>
      </c>
      <c r="K49" s="57">
        <v>23</v>
      </c>
      <c r="L49" s="161">
        <v>23</v>
      </c>
      <c r="M49" s="150">
        <v>6.666666666666667</v>
      </c>
      <c r="N49" s="72">
        <v>6.666666666666667</v>
      </c>
      <c r="O49" s="36">
        <v>4</v>
      </c>
      <c r="P49" s="244">
        <v>4</v>
      </c>
      <c r="Q49" s="126" t="str">
        <f t="shared" si="5"/>
        <v>J</v>
      </c>
      <c r="R49" s="90" t="str">
        <f t="shared" si="6"/>
        <v>J</v>
      </c>
      <c r="S49" s="69" t="str">
        <f>IF(J49="","",IF(J49&gt;=I49-8,"J",IF(J49&lt;I49-8,"L")))</f>
        <v>J</v>
      </c>
      <c r="T49" s="15" t="s">
        <v>137</v>
      </c>
      <c r="U49" s="14">
        <v>3</v>
      </c>
      <c r="V49" s="71">
        <v>3</v>
      </c>
      <c r="W49" s="16">
        <v>1</v>
      </c>
      <c r="X49" s="186">
        <v>1</v>
      </c>
      <c r="Y49" s="55">
        <v>34.5</v>
      </c>
      <c r="Z49" s="56">
        <v>34.5</v>
      </c>
      <c r="AA49" s="17">
        <v>11.5</v>
      </c>
      <c r="AB49" s="129">
        <v>11.5</v>
      </c>
      <c r="AC49" s="150">
        <v>6.666666666666667</v>
      </c>
      <c r="AD49" s="72">
        <v>6.666666666666667</v>
      </c>
      <c r="AE49" s="36">
        <v>5</v>
      </c>
      <c r="AF49" s="187">
        <v>5</v>
      </c>
      <c r="AG49" s="165" t="str">
        <f>IF(Z49="","",IF(Z49&gt;=23,"J",IF(Z49&lt;23,"L")))</f>
        <v>J</v>
      </c>
      <c r="AH49" s="69" t="str">
        <f>IF(Z49="","",IF(Z49&gt;=Y49-8,"J",IF(Z49&lt;Y49-8,"L")))</f>
        <v>J</v>
      </c>
      <c r="AI49" s="15" t="s">
        <v>136</v>
      </c>
    </row>
    <row r="50" spans="1:35" ht="12" customHeight="1" x14ac:dyDescent="0.2">
      <c r="A50" s="548" t="s">
        <v>118</v>
      </c>
      <c r="B50" s="549"/>
      <c r="C50" s="217">
        <v>1</v>
      </c>
      <c r="D50" s="254">
        <v>0</v>
      </c>
      <c r="E50" s="14">
        <v>2</v>
      </c>
      <c r="F50" s="71">
        <v>2</v>
      </c>
      <c r="G50" s="16">
        <v>2</v>
      </c>
      <c r="H50" s="186">
        <v>2</v>
      </c>
      <c r="I50" s="81">
        <v>23</v>
      </c>
      <c r="J50" s="56">
        <v>23</v>
      </c>
      <c r="K50" s="57">
        <v>23</v>
      </c>
      <c r="L50" s="161">
        <v>23</v>
      </c>
      <c r="M50" s="150">
        <v>6</v>
      </c>
      <c r="N50" s="37">
        <v>6</v>
      </c>
      <c r="O50" s="36">
        <v>3</v>
      </c>
      <c r="P50" s="124">
        <v>3</v>
      </c>
      <c r="Q50" s="126" t="str">
        <f t="shared" si="5"/>
        <v>L</v>
      </c>
      <c r="R50" s="90" t="str">
        <f t="shared" si="6"/>
        <v>J</v>
      </c>
      <c r="S50" s="69" t="str">
        <f>IF(J50="","",IF(J50&gt;=I50-8,"J",IF(J50&lt;I50-8,"L")))</f>
        <v>J</v>
      </c>
      <c r="T50" s="15" t="s">
        <v>136</v>
      </c>
      <c r="U50" s="14">
        <v>2</v>
      </c>
      <c r="V50" s="71">
        <v>2</v>
      </c>
      <c r="W50" s="16">
        <v>2</v>
      </c>
      <c r="X50" s="186">
        <v>2</v>
      </c>
      <c r="Y50" s="55">
        <v>23</v>
      </c>
      <c r="Z50" s="56">
        <v>23</v>
      </c>
      <c r="AA50" s="17">
        <v>23</v>
      </c>
      <c r="AB50" s="129">
        <v>23</v>
      </c>
      <c r="AC50" s="150">
        <v>6</v>
      </c>
      <c r="AD50" s="37">
        <v>6</v>
      </c>
      <c r="AE50" s="36">
        <v>3</v>
      </c>
      <c r="AF50" s="151">
        <v>3</v>
      </c>
      <c r="AG50" s="165" t="str">
        <f>IF(Z50="","",IF(Z50&gt;=23,"J",IF(Z50&lt;23,"L")))</f>
        <v>J</v>
      </c>
      <c r="AH50" s="69" t="str">
        <f>IF(Z50="","",IF(Z50&gt;=Y50-8,"J",IF(Z50&lt;Y50-8,"L")))</f>
        <v>J</v>
      </c>
      <c r="AI50" s="15" t="s">
        <v>136</v>
      </c>
    </row>
    <row r="51" spans="1:35" ht="12" customHeight="1" x14ac:dyDescent="0.2">
      <c r="A51" s="519" t="s">
        <v>127</v>
      </c>
      <c r="B51" s="520"/>
      <c r="C51" s="217">
        <v>2</v>
      </c>
      <c r="D51" s="254">
        <v>0</v>
      </c>
      <c r="E51" s="14">
        <v>4</v>
      </c>
      <c r="F51" s="71">
        <v>3</v>
      </c>
      <c r="G51" s="16">
        <v>4</v>
      </c>
      <c r="H51" s="186">
        <v>4</v>
      </c>
      <c r="I51" s="81">
        <v>46</v>
      </c>
      <c r="J51" s="56">
        <v>34.5</v>
      </c>
      <c r="K51" s="57">
        <v>46</v>
      </c>
      <c r="L51" s="161">
        <v>46</v>
      </c>
      <c r="M51" s="150">
        <v>6</v>
      </c>
      <c r="N51" s="37">
        <v>8</v>
      </c>
      <c r="O51" s="36">
        <v>3</v>
      </c>
      <c r="P51" s="124">
        <v>3.4285714285714284</v>
      </c>
      <c r="Q51" s="126" t="str">
        <f t="shared" si="5"/>
        <v>L</v>
      </c>
      <c r="R51" s="90" t="str">
        <f t="shared" si="6"/>
        <v>J</v>
      </c>
      <c r="S51" s="69" t="str">
        <f>IF(J51="","",IF(J51&gt;=I51-8,"J",IF(J51&lt;I51-8,"L")))</f>
        <v>L</v>
      </c>
      <c r="T51" s="15" t="s">
        <v>136</v>
      </c>
      <c r="U51" s="14">
        <v>3</v>
      </c>
      <c r="V51" s="71">
        <v>3</v>
      </c>
      <c r="W51" s="16">
        <v>4</v>
      </c>
      <c r="X51" s="186">
        <v>4</v>
      </c>
      <c r="Y51" s="55">
        <v>34.5</v>
      </c>
      <c r="Z51" s="56">
        <v>34.5</v>
      </c>
      <c r="AA51" s="17">
        <v>46</v>
      </c>
      <c r="AB51" s="129">
        <v>46</v>
      </c>
      <c r="AC51" s="150">
        <v>8</v>
      </c>
      <c r="AD51" s="37">
        <v>8</v>
      </c>
      <c r="AE51" s="36">
        <v>3.4285714285714284</v>
      </c>
      <c r="AF51" s="151">
        <v>3.4285714285714284</v>
      </c>
      <c r="AG51" s="165" t="str">
        <f>IF(Z51="","",IF(Z51&gt;=23,"J",IF(Z51&lt;23,"L")))</f>
        <v>J</v>
      </c>
      <c r="AH51" s="69" t="str">
        <f>IF(Z51="","",IF(Z51&gt;=Y51-8,"J",IF(Z51&lt;Y51-8,"L")))</f>
        <v>J</v>
      </c>
      <c r="AI51" s="15" t="s">
        <v>136</v>
      </c>
    </row>
    <row r="52" spans="1:35" ht="12" customHeight="1" x14ac:dyDescent="0.2">
      <c r="A52" s="546" t="s">
        <v>14</v>
      </c>
      <c r="B52" s="547"/>
      <c r="C52" s="217">
        <v>1</v>
      </c>
      <c r="D52" s="254">
        <v>1</v>
      </c>
      <c r="E52" s="14">
        <v>7</v>
      </c>
      <c r="F52" s="71">
        <v>6.65</v>
      </c>
      <c r="G52" s="16">
        <v>4</v>
      </c>
      <c r="H52" s="186">
        <v>4</v>
      </c>
      <c r="I52" s="81">
        <v>76.5</v>
      </c>
      <c r="J52" s="56">
        <v>76.5</v>
      </c>
      <c r="K52" s="57">
        <v>46</v>
      </c>
      <c r="L52" s="161">
        <v>46</v>
      </c>
      <c r="M52" s="150">
        <v>4.9624060150375939</v>
      </c>
      <c r="N52" s="72">
        <v>4.9624060150375939</v>
      </c>
      <c r="O52" s="36">
        <v>3.0985915492957745</v>
      </c>
      <c r="P52" s="244">
        <v>3.0985915492957745</v>
      </c>
      <c r="Q52" s="126" t="str">
        <f t="shared" si="5"/>
        <v>J</v>
      </c>
      <c r="R52" s="90" t="str">
        <f t="shared" si="6"/>
        <v>J</v>
      </c>
      <c r="S52" s="69" t="str">
        <f t="shared" si="7"/>
        <v>J</v>
      </c>
      <c r="T52" s="15" t="s">
        <v>136</v>
      </c>
      <c r="U52" s="14">
        <v>6</v>
      </c>
      <c r="V52" s="71">
        <v>6</v>
      </c>
      <c r="W52" s="16">
        <v>4</v>
      </c>
      <c r="X52" s="186">
        <v>4</v>
      </c>
      <c r="Y52" s="55">
        <v>69</v>
      </c>
      <c r="Z52" s="56">
        <v>69</v>
      </c>
      <c r="AA52" s="17">
        <v>46</v>
      </c>
      <c r="AB52" s="129">
        <v>46</v>
      </c>
      <c r="AC52" s="150">
        <v>5.5</v>
      </c>
      <c r="AD52" s="72">
        <v>5.5</v>
      </c>
      <c r="AE52" s="36">
        <v>3.3</v>
      </c>
      <c r="AF52" s="187">
        <v>3.3</v>
      </c>
      <c r="AG52" s="165" t="str">
        <f t="shared" si="8"/>
        <v>J</v>
      </c>
      <c r="AH52" s="69" t="str">
        <f t="shared" si="9"/>
        <v>J</v>
      </c>
      <c r="AI52" s="15" t="s">
        <v>136</v>
      </c>
    </row>
    <row r="53" spans="1:35" ht="12" hidden="1" customHeight="1" thickBot="1" x14ac:dyDescent="0.25">
      <c r="A53" s="527" t="s">
        <v>122</v>
      </c>
      <c r="B53" s="52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5"/>
        <v>L</v>
      </c>
      <c r="R53" s="288" t="str">
        <f t="shared" si="6"/>
        <v>L</v>
      </c>
      <c r="S53" s="70" t="str">
        <f t="shared" si="7"/>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8"/>
        <v>L</v>
      </c>
      <c r="AH53" s="70" t="str">
        <f t="shared" si="9"/>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07" t="s">
        <v>15</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9"/>
    </row>
    <row r="56" spans="1:35" ht="15.75" customHeight="1" thickBot="1" x14ac:dyDescent="0.25">
      <c r="A56" s="521" t="s">
        <v>0</v>
      </c>
      <c r="B56" s="522"/>
      <c r="C56" s="501" t="s">
        <v>60</v>
      </c>
      <c r="D56" s="502"/>
      <c r="E56" s="502"/>
      <c r="F56" s="502"/>
      <c r="G56" s="502"/>
      <c r="H56" s="502"/>
      <c r="I56" s="502"/>
      <c r="J56" s="502"/>
      <c r="K56" s="502"/>
      <c r="L56" s="502"/>
      <c r="M56" s="502"/>
      <c r="N56" s="502"/>
      <c r="O56" s="502"/>
      <c r="P56" s="502"/>
      <c r="Q56" s="502"/>
      <c r="R56" s="502"/>
      <c r="S56" s="502"/>
      <c r="T56" s="503"/>
      <c r="U56" s="504" t="s">
        <v>61</v>
      </c>
      <c r="V56" s="505"/>
      <c r="W56" s="505"/>
      <c r="X56" s="505"/>
      <c r="Y56" s="505"/>
      <c r="Z56" s="505"/>
      <c r="AA56" s="505"/>
      <c r="AB56" s="505"/>
      <c r="AC56" s="505"/>
      <c r="AD56" s="505"/>
      <c r="AE56" s="505"/>
      <c r="AF56" s="505"/>
      <c r="AG56" s="505"/>
      <c r="AH56" s="505"/>
      <c r="AI56" s="506"/>
    </row>
    <row r="57" spans="1:35" ht="69" customHeight="1" thickBot="1" x14ac:dyDescent="0.25">
      <c r="A57" s="523"/>
      <c r="B57" s="52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585" t="s">
        <v>16</v>
      </c>
      <c r="B58" s="586"/>
      <c r="C58" s="219"/>
      <c r="D58" s="227"/>
      <c r="E58" s="87">
        <v>3</v>
      </c>
      <c r="F58" s="88">
        <v>2</v>
      </c>
      <c r="G58" s="89">
        <v>2</v>
      </c>
      <c r="H58" s="132">
        <v>0</v>
      </c>
      <c r="I58" s="120">
        <v>34.5</v>
      </c>
      <c r="J58" s="53">
        <v>23</v>
      </c>
      <c r="K58" s="54">
        <v>23</v>
      </c>
      <c r="L58" s="290">
        <v>0</v>
      </c>
      <c r="M58" s="118">
        <v>4.666666666666667</v>
      </c>
      <c r="N58" s="39">
        <v>7</v>
      </c>
      <c r="O58" s="38">
        <v>2.8</v>
      </c>
      <c r="P58" s="123">
        <v>7</v>
      </c>
      <c r="Q58" s="251" t="s">
        <v>120</v>
      </c>
      <c r="R58" s="90" t="str">
        <f>IF(J58="","",IF(E58=0,"J",IF(J58&gt;=23,"J",IF(J58&lt;23,"L"))))</f>
        <v>J</v>
      </c>
      <c r="S58" s="90" t="str">
        <f>IF(J58="","",IF(J58&gt;=I58-8,"J",IF(J58&lt;I58-8,"L")))</f>
        <v>L</v>
      </c>
      <c r="T58" s="262" t="s">
        <v>136</v>
      </c>
      <c r="U58" s="87">
        <v>2</v>
      </c>
      <c r="V58" s="88">
        <v>2</v>
      </c>
      <c r="W58" s="89">
        <v>1</v>
      </c>
      <c r="X58" s="132">
        <v>1</v>
      </c>
      <c r="Y58" s="247">
        <v>23</v>
      </c>
      <c r="Z58" s="260">
        <v>23</v>
      </c>
      <c r="AA58" s="248">
        <v>11.5</v>
      </c>
      <c r="AB58" s="261">
        <v>11.5</v>
      </c>
      <c r="AC58" s="118">
        <v>7</v>
      </c>
      <c r="AD58" s="39">
        <v>7</v>
      </c>
      <c r="AE58" s="38">
        <v>4.666666666666667</v>
      </c>
      <c r="AF58" s="123">
        <v>4.666666666666667</v>
      </c>
      <c r="AG58" s="125" t="str">
        <f>IF(Z58="","",IF(U58=0,"J",IF(Z58&gt;=23,"J",IF(Z58&lt;23,"L"))))</f>
        <v>J</v>
      </c>
      <c r="AH58" s="90" t="str">
        <f>IF(Z58="","",IF(Z58&gt;=Y58-8,"J",IF(Z58&lt;Y58-8,"L")))</f>
        <v>J</v>
      </c>
      <c r="AI58" s="68" t="s">
        <v>136</v>
      </c>
    </row>
    <row r="59" spans="1:35" ht="12" customHeight="1" x14ac:dyDescent="0.2">
      <c r="A59" s="519" t="s">
        <v>17</v>
      </c>
      <c r="B59" s="520"/>
      <c r="C59" s="220">
        <v>1</v>
      </c>
      <c r="D59" s="228">
        <v>1</v>
      </c>
      <c r="E59" s="62">
        <v>4</v>
      </c>
      <c r="F59" s="63">
        <v>2</v>
      </c>
      <c r="G59" s="64">
        <v>3</v>
      </c>
      <c r="H59" s="133">
        <v>2</v>
      </c>
      <c r="I59" s="81">
        <v>46</v>
      </c>
      <c r="J59" s="56">
        <v>23</v>
      </c>
      <c r="K59" s="57">
        <v>34.5</v>
      </c>
      <c r="L59" s="121">
        <v>23</v>
      </c>
      <c r="M59" s="119">
        <v>7</v>
      </c>
      <c r="N59" s="37">
        <v>14</v>
      </c>
      <c r="O59" s="36">
        <v>4</v>
      </c>
      <c r="P59" s="124">
        <v>7</v>
      </c>
      <c r="Q59" s="126" t="str">
        <f t="shared" ref="Q59:Q66" si="10">IF(D59="","",IF(D59&gt;=C59,"J",IF(D59&lt;C59,"L")))</f>
        <v>J</v>
      </c>
      <c r="R59" s="90" t="str">
        <f t="shared" ref="R59:R66" si="11">IF(J59="","",IF(J59&gt;=23,"J",IF(J59&lt;23,"L")))</f>
        <v>J</v>
      </c>
      <c r="S59" s="69" t="str">
        <f t="shared" ref="S59:S65" si="12">IF(J59="","",IF(J59&gt;=I59-8,"J",IF(J59&lt;I59-8,"L")))</f>
        <v>L</v>
      </c>
      <c r="T59" s="15" t="s">
        <v>136</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3">IF(Z59="","",IF(Z59&gt;=23,"J",IF(Z59&lt;23,"L")))</f>
        <v>J</v>
      </c>
      <c r="AH59" s="69" t="str">
        <f t="shared" ref="AH59:AH65" si="14">IF(Z59="","",IF(Z59&gt;=Y59-8,"J",IF(Z59&lt;Y59-8,"L")))</f>
        <v>L</v>
      </c>
      <c r="AI59" s="15" t="s">
        <v>136</v>
      </c>
    </row>
    <row r="60" spans="1:35" ht="12" customHeight="1" thickBot="1" x14ac:dyDescent="0.25">
      <c r="A60" s="519" t="s">
        <v>21</v>
      </c>
      <c r="B60" s="520"/>
      <c r="C60" s="220">
        <v>1</v>
      </c>
      <c r="D60" s="228">
        <v>1</v>
      </c>
      <c r="E60" s="62">
        <v>3</v>
      </c>
      <c r="F60" s="63">
        <v>2</v>
      </c>
      <c r="G60" s="64">
        <v>2</v>
      </c>
      <c r="H60" s="133">
        <v>2</v>
      </c>
      <c r="I60" s="81">
        <v>34.5</v>
      </c>
      <c r="J60" s="56">
        <v>23</v>
      </c>
      <c r="K60" s="57">
        <v>23</v>
      </c>
      <c r="L60" s="121">
        <v>23</v>
      </c>
      <c r="M60" s="119">
        <v>7.333333333333333</v>
      </c>
      <c r="N60" s="37">
        <v>11</v>
      </c>
      <c r="O60" s="36">
        <v>4.4000000000000004</v>
      </c>
      <c r="P60" s="124">
        <v>5.5</v>
      </c>
      <c r="Q60" s="126" t="str">
        <f t="shared" si="10"/>
        <v>J</v>
      </c>
      <c r="R60" s="90" t="str">
        <f t="shared" si="11"/>
        <v>J</v>
      </c>
      <c r="S60" s="69" t="str">
        <f>IF(J60="","",IF(J60&gt;=I60-8,"J",IF(J60&lt;I60-8,"L")))</f>
        <v>L</v>
      </c>
      <c r="T60" s="15" t="s">
        <v>137</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136</v>
      </c>
    </row>
    <row r="61" spans="1:35" ht="12" customHeight="1" x14ac:dyDescent="0.2">
      <c r="A61" s="565" t="s">
        <v>52</v>
      </c>
      <c r="B61" s="566"/>
      <c r="C61" s="220">
        <v>1</v>
      </c>
      <c r="D61" s="228">
        <v>1</v>
      </c>
      <c r="E61" s="62">
        <v>4</v>
      </c>
      <c r="F61" s="63">
        <v>3</v>
      </c>
      <c r="G61" s="64">
        <v>4</v>
      </c>
      <c r="H61" s="157">
        <v>4</v>
      </c>
      <c r="I61" s="55">
        <v>46</v>
      </c>
      <c r="J61" s="56">
        <v>34.5</v>
      </c>
      <c r="K61" s="57">
        <v>46</v>
      </c>
      <c r="L61" s="161">
        <v>46</v>
      </c>
      <c r="M61" s="150">
        <v>8.25</v>
      </c>
      <c r="N61" s="37">
        <v>11</v>
      </c>
      <c r="O61" s="36">
        <v>4.125</v>
      </c>
      <c r="P61" s="151">
        <v>4.7142857142857144</v>
      </c>
      <c r="Q61" s="249" t="str">
        <f>IF(D61="","",IF(D61&gt;=C61,"J",IF(D61&lt;C61,"L")))</f>
        <v>J</v>
      </c>
      <c r="R61" s="90" t="str">
        <f>IF(J61="","",IF(J61&gt;=23,"J",IF(J61&lt;23,"L")))</f>
        <v>J</v>
      </c>
      <c r="S61" s="69" t="str">
        <f>IF(J61="","",IF(J61&gt;=I61-8,"J",IF(J61&lt;I61-8,"L")))</f>
        <v>L</v>
      </c>
      <c r="T61" s="15" t="s">
        <v>137</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136</v>
      </c>
    </row>
    <row r="62" spans="1:35" ht="12" customHeight="1" x14ac:dyDescent="0.2">
      <c r="A62" s="519" t="s">
        <v>19</v>
      </c>
      <c r="B62" s="520"/>
      <c r="C62" s="220">
        <v>1</v>
      </c>
      <c r="D62" s="228">
        <v>1</v>
      </c>
      <c r="E62" s="62">
        <v>2</v>
      </c>
      <c r="F62" s="63">
        <v>1</v>
      </c>
      <c r="G62" s="64">
        <v>2</v>
      </c>
      <c r="H62" s="133">
        <v>2</v>
      </c>
      <c r="I62" s="81">
        <v>23</v>
      </c>
      <c r="J62" s="56">
        <v>11.5</v>
      </c>
      <c r="K62" s="57">
        <v>23</v>
      </c>
      <c r="L62" s="121">
        <v>23</v>
      </c>
      <c r="M62" s="119">
        <v>6.5</v>
      </c>
      <c r="N62" s="37">
        <v>13</v>
      </c>
      <c r="O62" s="36">
        <v>3.25</v>
      </c>
      <c r="P62" s="124">
        <v>4.333333333333333</v>
      </c>
      <c r="Q62" s="126" t="str">
        <f t="shared" si="10"/>
        <v>J</v>
      </c>
      <c r="R62" s="90" t="str">
        <f t="shared" si="11"/>
        <v>L</v>
      </c>
      <c r="S62" s="69" t="str">
        <f>IF(J62="","",IF(J62&gt;=I62-8,"J",IF(J62&lt;I62-8,"L")))</f>
        <v>L</v>
      </c>
      <c r="T62" s="15" t="s">
        <v>136</v>
      </c>
      <c r="U62" s="62">
        <v>2</v>
      </c>
      <c r="V62" s="63">
        <v>1</v>
      </c>
      <c r="W62" s="64">
        <v>1</v>
      </c>
      <c r="X62" s="133">
        <v>1</v>
      </c>
      <c r="Y62" s="81">
        <v>23</v>
      </c>
      <c r="Z62" s="56">
        <v>11.5</v>
      </c>
      <c r="AA62" s="17">
        <v>11.5</v>
      </c>
      <c r="AB62" s="129">
        <v>11.5</v>
      </c>
      <c r="AC62" s="119">
        <v>6.5</v>
      </c>
      <c r="AD62" s="37">
        <v>13</v>
      </c>
      <c r="AE62" s="36">
        <v>4.333333333333333</v>
      </c>
      <c r="AF62" s="124">
        <v>6.5</v>
      </c>
      <c r="AG62" s="126" t="str">
        <f>IF(Z62="","",IF(Z62&gt;=23,"J",IF(Z62&lt;23,"L")))</f>
        <v>L</v>
      </c>
      <c r="AH62" s="69" t="str">
        <f>IF(Z62="","",IF(Z62&gt;=Y62-8,"J",IF(Z62&lt;Y62-8,"L")))</f>
        <v>L</v>
      </c>
      <c r="AI62" s="15" t="s">
        <v>136</v>
      </c>
    </row>
    <row r="63" spans="1:35" ht="12" customHeight="1" x14ac:dyDescent="0.2">
      <c r="A63" s="519" t="s">
        <v>22</v>
      </c>
      <c r="B63" s="520"/>
      <c r="C63" s="220">
        <v>1</v>
      </c>
      <c r="D63" s="228">
        <v>1</v>
      </c>
      <c r="E63" s="62">
        <v>2</v>
      </c>
      <c r="F63" s="63">
        <v>2</v>
      </c>
      <c r="G63" s="64">
        <v>2</v>
      </c>
      <c r="H63" s="133">
        <v>2</v>
      </c>
      <c r="I63" s="81">
        <v>23</v>
      </c>
      <c r="J63" s="56">
        <v>23</v>
      </c>
      <c r="K63" s="57">
        <v>23</v>
      </c>
      <c r="L63" s="121">
        <v>23</v>
      </c>
      <c r="M63" s="119">
        <v>8</v>
      </c>
      <c r="N63" s="37">
        <v>8</v>
      </c>
      <c r="O63" s="36">
        <v>4</v>
      </c>
      <c r="P63" s="124">
        <v>4</v>
      </c>
      <c r="Q63" s="126" t="str">
        <f t="shared" si="10"/>
        <v>J</v>
      </c>
      <c r="R63" s="90" t="str">
        <f t="shared" si="11"/>
        <v>J</v>
      </c>
      <c r="S63" s="69" t="str">
        <f>IF(J63="","",IF(J63&gt;=I63-8,"J",IF(J63&lt;I63-8,"L")))</f>
        <v>J</v>
      </c>
      <c r="T63" s="15" t="s">
        <v>136</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136</v>
      </c>
    </row>
    <row r="64" spans="1:35" ht="12" customHeight="1" x14ac:dyDescent="0.2">
      <c r="A64" s="519" t="s">
        <v>18</v>
      </c>
      <c r="B64" s="520"/>
      <c r="C64" s="220">
        <v>1</v>
      </c>
      <c r="D64" s="228">
        <v>1</v>
      </c>
      <c r="E64" s="62">
        <v>6</v>
      </c>
      <c r="F64" s="63">
        <v>5</v>
      </c>
      <c r="G64" s="64">
        <v>4</v>
      </c>
      <c r="H64" s="133">
        <v>2</v>
      </c>
      <c r="I64" s="81">
        <v>69</v>
      </c>
      <c r="J64" s="56">
        <v>57.5</v>
      </c>
      <c r="K64" s="57">
        <v>46</v>
      </c>
      <c r="L64" s="121">
        <v>23</v>
      </c>
      <c r="M64" s="119">
        <v>6.166666666666667</v>
      </c>
      <c r="N64" s="37">
        <v>7.4</v>
      </c>
      <c r="O64" s="36">
        <v>3.7</v>
      </c>
      <c r="P64" s="124">
        <v>5.2857142857142856</v>
      </c>
      <c r="Q64" s="126" t="str">
        <f t="shared" si="10"/>
        <v>J</v>
      </c>
      <c r="R64" s="90" t="str">
        <f t="shared" si="11"/>
        <v>J</v>
      </c>
      <c r="S64" s="69" t="str">
        <f t="shared" si="12"/>
        <v>L</v>
      </c>
      <c r="T64" s="15" t="s">
        <v>136</v>
      </c>
      <c r="U64" s="62">
        <v>5</v>
      </c>
      <c r="V64" s="63">
        <v>5</v>
      </c>
      <c r="W64" s="64">
        <v>3</v>
      </c>
      <c r="X64" s="133">
        <v>3</v>
      </c>
      <c r="Y64" s="81">
        <v>57.5</v>
      </c>
      <c r="Z64" s="56">
        <v>57.5</v>
      </c>
      <c r="AA64" s="17">
        <v>34.5</v>
      </c>
      <c r="AB64" s="129">
        <v>34.5</v>
      </c>
      <c r="AC64" s="119">
        <v>7.4</v>
      </c>
      <c r="AD64" s="37">
        <v>7.4</v>
      </c>
      <c r="AE64" s="36">
        <v>4.625</v>
      </c>
      <c r="AF64" s="124">
        <v>4.625</v>
      </c>
      <c r="AG64" s="126" t="str">
        <f t="shared" si="13"/>
        <v>J</v>
      </c>
      <c r="AH64" s="69" t="str">
        <f t="shared" si="14"/>
        <v>J</v>
      </c>
      <c r="AI64" s="15" t="s">
        <v>136</v>
      </c>
    </row>
    <row r="65" spans="1:35" ht="12" customHeight="1" x14ac:dyDescent="0.2">
      <c r="A65" s="519" t="s">
        <v>20</v>
      </c>
      <c r="B65" s="520"/>
      <c r="C65" s="220">
        <v>1</v>
      </c>
      <c r="D65" s="228">
        <v>0</v>
      </c>
      <c r="E65" s="62">
        <v>4</v>
      </c>
      <c r="F65" s="63">
        <v>3.65</v>
      </c>
      <c r="G65" s="64">
        <v>4</v>
      </c>
      <c r="H65" s="133">
        <v>4</v>
      </c>
      <c r="I65" s="81">
        <v>46</v>
      </c>
      <c r="J65" s="56">
        <v>42</v>
      </c>
      <c r="K65" s="57">
        <v>46</v>
      </c>
      <c r="L65" s="121">
        <v>46</v>
      </c>
      <c r="M65" s="119">
        <v>7.25</v>
      </c>
      <c r="N65" s="37">
        <v>7.9452054794520546</v>
      </c>
      <c r="O65" s="36">
        <v>3.625</v>
      </c>
      <c r="P65" s="124">
        <v>3.7908496732026142</v>
      </c>
      <c r="Q65" s="126" t="str">
        <f t="shared" si="10"/>
        <v>L</v>
      </c>
      <c r="R65" s="90" t="str">
        <f t="shared" si="11"/>
        <v>J</v>
      </c>
      <c r="S65" s="69" t="str">
        <f t="shared" si="12"/>
        <v>J</v>
      </c>
      <c r="T65" s="15" t="s">
        <v>137</v>
      </c>
      <c r="U65" s="62">
        <v>4</v>
      </c>
      <c r="V65" s="63">
        <v>4</v>
      </c>
      <c r="W65" s="64">
        <v>3</v>
      </c>
      <c r="X65" s="133">
        <v>2</v>
      </c>
      <c r="Y65" s="81">
        <v>46</v>
      </c>
      <c r="Z65" s="56">
        <v>46</v>
      </c>
      <c r="AA65" s="17">
        <v>34.5</v>
      </c>
      <c r="AB65" s="129">
        <v>23</v>
      </c>
      <c r="AC65" s="119">
        <v>7.25</v>
      </c>
      <c r="AD65" s="37">
        <v>7.25</v>
      </c>
      <c r="AE65" s="36">
        <v>4.1428571428571432</v>
      </c>
      <c r="AF65" s="124">
        <v>4.833333333333333</v>
      </c>
      <c r="AG65" s="126" t="str">
        <f t="shared" si="13"/>
        <v>J</v>
      </c>
      <c r="AH65" s="69" t="str">
        <f t="shared" si="14"/>
        <v>J</v>
      </c>
      <c r="AI65" s="15" t="s">
        <v>137</v>
      </c>
    </row>
    <row r="66" spans="1:35" ht="12" customHeight="1" x14ac:dyDescent="0.2">
      <c r="A66" s="583" t="s">
        <v>68</v>
      </c>
      <c r="B66" s="584"/>
      <c r="C66" s="221">
        <v>1</v>
      </c>
      <c r="D66" s="229">
        <v>1</v>
      </c>
      <c r="E66" s="191">
        <v>12</v>
      </c>
      <c r="F66" s="192">
        <v>12</v>
      </c>
      <c r="G66" s="193">
        <v>1</v>
      </c>
      <c r="H66" s="194">
        <v>1</v>
      </c>
      <c r="I66" s="195">
        <v>138</v>
      </c>
      <c r="J66" s="196">
        <v>138</v>
      </c>
      <c r="K66" s="197">
        <v>11.5</v>
      </c>
      <c r="L66" s="198">
        <v>11.5</v>
      </c>
      <c r="M66" s="199" t="s">
        <v>120</v>
      </c>
      <c r="N66" s="200" t="s">
        <v>120</v>
      </c>
      <c r="O66" s="200" t="s">
        <v>120</v>
      </c>
      <c r="P66" s="201" t="s">
        <v>120</v>
      </c>
      <c r="Q66" s="126" t="str">
        <f t="shared" si="10"/>
        <v>J</v>
      </c>
      <c r="R66" s="90" t="str">
        <f t="shared" si="11"/>
        <v>J</v>
      </c>
      <c r="S66" s="206" t="str">
        <f>IF(J66="","",IF(J66&gt;=I66-8,"J",IF(J66&lt;I66-8,"L")))</f>
        <v>J</v>
      </c>
      <c r="T66" s="202" t="s">
        <v>136</v>
      </c>
      <c r="U66" s="191">
        <v>12</v>
      </c>
      <c r="V66" s="192">
        <v>12</v>
      </c>
      <c r="W66" s="193">
        <v>1</v>
      </c>
      <c r="X66" s="194">
        <v>1</v>
      </c>
      <c r="Y66" s="195">
        <v>138</v>
      </c>
      <c r="Z66" s="196">
        <v>138</v>
      </c>
      <c r="AA66" s="203">
        <v>11.5</v>
      </c>
      <c r="AB66" s="204">
        <v>11.5</v>
      </c>
      <c r="AC66" s="199" t="s">
        <v>120</v>
      </c>
      <c r="AD66" s="200" t="s">
        <v>120</v>
      </c>
      <c r="AE66" s="200" t="s">
        <v>120</v>
      </c>
      <c r="AF66" s="201" t="s">
        <v>120</v>
      </c>
      <c r="AG66" s="205" t="str">
        <f>IF(Z66="","",IF(Z66&gt;=23,"J",IF(Z66&lt;23,"L")))</f>
        <v>J</v>
      </c>
      <c r="AH66" s="206" t="str">
        <f>IF(Z66="","",IF(Z66&gt;=Y66-8,"J",IF(Z66&lt;Y66-8,"L")))</f>
        <v>J</v>
      </c>
      <c r="AI66" s="202" t="s">
        <v>136</v>
      </c>
    </row>
    <row r="67" spans="1:35" ht="12" customHeight="1" thickBot="1" x14ac:dyDescent="0.25">
      <c r="A67" s="550" t="s">
        <v>97</v>
      </c>
      <c r="B67" s="5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587" t="s">
        <v>98</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9"/>
    </row>
    <row r="70" spans="1:35" ht="15.75" customHeight="1" thickBot="1" x14ac:dyDescent="0.25">
      <c r="A70" s="609" t="s">
        <v>0</v>
      </c>
      <c r="B70" s="610"/>
      <c r="C70" s="590" t="s">
        <v>60</v>
      </c>
      <c r="D70" s="591"/>
      <c r="E70" s="591"/>
      <c r="F70" s="591"/>
      <c r="G70" s="591"/>
      <c r="H70" s="591"/>
      <c r="I70" s="591"/>
      <c r="J70" s="591"/>
      <c r="K70" s="591"/>
      <c r="L70" s="591"/>
      <c r="M70" s="591"/>
      <c r="N70" s="591"/>
      <c r="O70" s="591"/>
      <c r="P70" s="591"/>
      <c r="Q70" s="591"/>
      <c r="R70" s="591"/>
      <c r="S70" s="591"/>
      <c r="T70" s="592"/>
      <c r="U70" s="464" t="s">
        <v>61</v>
      </c>
      <c r="V70" s="465"/>
      <c r="W70" s="465"/>
      <c r="X70" s="465"/>
      <c r="Y70" s="465"/>
      <c r="Z70" s="465"/>
      <c r="AA70" s="465"/>
      <c r="AB70" s="465"/>
      <c r="AC70" s="465"/>
      <c r="AD70" s="465"/>
      <c r="AE70" s="465"/>
      <c r="AF70" s="465"/>
      <c r="AG70" s="465"/>
      <c r="AH70" s="465"/>
      <c r="AI70" s="466"/>
    </row>
    <row r="71" spans="1:35" ht="69" customHeight="1" thickBot="1" x14ac:dyDescent="0.25">
      <c r="A71" s="611"/>
      <c r="B71" s="612"/>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613" t="s">
        <v>24</v>
      </c>
      <c r="B72" s="614"/>
      <c r="C72" s="219">
        <v>1</v>
      </c>
      <c r="D72" s="227">
        <v>1</v>
      </c>
      <c r="E72" s="87">
        <v>4</v>
      </c>
      <c r="F72" s="88">
        <v>4</v>
      </c>
      <c r="G72" s="89">
        <v>1</v>
      </c>
      <c r="H72" s="156">
        <v>1</v>
      </c>
      <c r="I72" s="52">
        <v>46</v>
      </c>
      <c r="J72" s="53">
        <v>46</v>
      </c>
      <c r="K72" s="54">
        <v>11.5</v>
      </c>
      <c r="L72" s="160">
        <v>11.5</v>
      </c>
      <c r="M72" s="146">
        <v>5</v>
      </c>
      <c r="N72" s="39">
        <v>5</v>
      </c>
      <c r="O72" s="38">
        <v>4</v>
      </c>
      <c r="P72" s="147">
        <v>4</v>
      </c>
      <c r="Q72" s="205" t="str">
        <f>IF(D72="","",IF(D72&gt;=C72,"J",IF(D72&lt;C72,"L")))</f>
        <v>J</v>
      </c>
      <c r="R72" s="90" t="str">
        <f>IF(J72="","",IF(J72&gt;=23,"J",IF(J72&lt;23,"L")))</f>
        <v>J</v>
      </c>
      <c r="S72" s="90" t="str">
        <f>IF(J72="","",IF(J72&gt;=I72-8,"J",IF(J72&lt;I72-8,"L")))</f>
        <v>J</v>
      </c>
      <c r="T72" s="68" t="s">
        <v>136</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136</v>
      </c>
    </row>
    <row r="73" spans="1:35" ht="12" customHeight="1" x14ac:dyDescent="0.2">
      <c r="A73" s="565" t="s">
        <v>25</v>
      </c>
      <c r="B73" s="566"/>
      <c r="C73" s="220">
        <v>0</v>
      </c>
      <c r="D73" s="228">
        <v>0</v>
      </c>
      <c r="E73" s="62">
        <v>3</v>
      </c>
      <c r="F73" s="63">
        <v>3</v>
      </c>
      <c r="G73" s="64">
        <v>0.65</v>
      </c>
      <c r="H73" s="157">
        <v>0.65</v>
      </c>
      <c r="I73" s="55">
        <v>34.5</v>
      </c>
      <c r="J73" s="56">
        <v>34.5</v>
      </c>
      <c r="K73" s="57">
        <v>7.5</v>
      </c>
      <c r="L73" s="161">
        <v>7.5</v>
      </c>
      <c r="M73" s="148" t="s">
        <v>120</v>
      </c>
      <c r="N73" s="40" t="s">
        <v>120</v>
      </c>
      <c r="O73" s="40" t="s">
        <v>120</v>
      </c>
      <c r="P73" s="149" t="s">
        <v>120</v>
      </c>
      <c r="Q73" s="205" t="str">
        <f>IF(D73="","",IF(D73&gt;=C73,"J",IF(D73&lt;C73,"L")))</f>
        <v>J</v>
      </c>
      <c r="R73" s="90" t="str">
        <f>IF(J73="","",IF(E73=0,"J",IF(J73&gt;=23,"J",IF(J73&lt;23,"L"))))</f>
        <v>J</v>
      </c>
      <c r="S73" s="69" t="str">
        <f>IF(J73="","",IF(J73&gt;=I73-8,"J",IF(J73&lt;I73-8,"L")))</f>
        <v>J</v>
      </c>
      <c r="T73" s="15" t="s">
        <v>136</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139</v>
      </c>
    </row>
    <row r="74" spans="1:35" ht="12" customHeight="1" x14ac:dyDescent="0.2">
      <c r="A74" s="565" t="s">
        <v>45</v>
      </c>
      <c r="B74" s="566"/>
      <c r="C74" s="220"/>
      <c r="D74" s="228"/>
      <c r="E74" s="62">
        <v>6</v>
      </c>
      <c r="F74" s="63">
        <v>5</v>
      </c>
      <c r="G74" s="64">
        <v>0</v>
      </c>
      <c r="H74" s="157">
        <v>1</v>
      </c>
      <c r="I74" s="55">
        <v>69</v>
      </c>
      <c r="J74" s="56">
        <v>57.5</v>
      </c>
      <c r="K74" s="57">
        <v>0</v>
      </c>
      <c r="L74" s="161">
        <v>11.5</v>
      </c>
      <c r="M74" s="148" t="s">
        <v>120</v>
      </c>
      <c r="N74" s="40" t="s">
        <v>120</v>
      </c>
      <c r="O74" s="40" t="s">
        <v>120</v>
      </c>
      <c r="P74" s="149" t="s">
        <v>120</v>
      </c>
      <c r="Q74" s="166" t="s">
        <v>120</v>
      </c>
      <c r="R74" s="90" t="str">
        <f>IF(J74="","",IF(J74&gt;=23,"J",IF(J74&lt;23,"L")))</f>
        <v>J</v>
      </c>
      <c r="S74" s="69" t="str">
        <f>IF(J74="","",IF(J74&gt;=I74-8,"J",IF(J74&lt;I74-8,"L")))</f>
        <v>L</v>
      </c>
      <c r="T74" s="15" t="s">
        <v>137</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137</v>
      </c>
    </row>
    <row r="75" spans="1:35" ht="12" customHeight="1" x14ac:dyDescent="0.2">
      <c r="A75" s="565" t="s">
        <v>26</v>
      </c>
      <c r="B75" s="566"/>
      <c r="C75" s="220"/>
      <c r="D75" s="228"/>
      <c r="E75" s="62">
        <v>7</v>
      </c>
      <c r="F75" s="63">
        <v>6</v>
      </c>
      <c r="G75" s="64">
        <v>2</v>
      </c>
      <c r="H75" s="157">
        <v>1</v>
      </c>
      <c r="I75" s="55">
        <v>80.5</v>
      </c>
      <c r="J75" s="56">
        <v>69</v>
      </c>
      <c r="K75" s="57">
        <v>23</v>
      </c>
      <c r="L75" s="161">
        <v>11.5</v>
      </c>
      <c r="M75" s="148" t="s">
        <v>120</v>
      </c>
      <c r="N75" s="40" t="s">
        <v>120</v>
      </c>
      <c r="O75" s="40" t="s">
        <v>120</v>
      </c>
      <c r="P75" s="149" t="s">
        <v>120</v>
      </c>
      <c r="Q75" s="166" t="s">
        <v>120</v>
      </c>
      <c r="R75" s="90" t="str">
        <f>IF(J75="","",IF(J75&gt;=23,"J",IF(J75&lt;23,"L")))</f>
        <v>J</v>
      </c>
      <c r="S75" s="69" t="str">
        <f>IF(J75="","",IF(J75&gt;=I75-8,"J",IF(J75&lt;I75-8,"L")))</f>
        <v>L</v>
      </c>
      <c r="T75" s="15" t="s">
        <v>136</v>
      </c>
      <c r="U75" s="62">
        <v>6</v>
      </c>
      <c r="V75" s="63">
        <v>3</v>
      </c>
      <c r="W75" s="64">
        <v>1</v>
      </c>
      <c r="X75" s="157">
        <v>1</v>
      </c>
      <c r="Y75" s="55">
        <v>69</v>
      </c>
      <c r="Z75" s="56">
        <v>34.5</v>
      </c>
      <c r="AA75" s="17">
        <v>11.5</v>
      </c>
      <c r="AB75" s="144">
        <v>11.5</v>
      </c>
      <c r="AC75" s="148" t="s">
        <v>120</v>
      </c>
      <c r="AD75" s="40" t="s">
        <v>120</v>
      </c>
      <c r="AE75" s="40" t="s">
        <v>120</v>
      </c>
      <c r="AF75" s="149" t="s">
        <v>120</v>
      </c>
      <c r="AG75" s="165" t="str">
        <f>IF(Z75="","",IF(Z75&gt;=23,"J",IF(Z75&lt;23,"L")))</f>
        <v>J</v>
      </c>
      <c r="AH75" s="69" t="str">
        <f>IF(Z75="","",IF(Z75&gt;=Y75-8,"J",IF(Z75&lt;Y75-8,"L")))</f>
        <v>L</v>
      </c>
      <c r="AI75" s="15" t="s">
        <v>136</v>
      </c>
    </row>
    <row r="76" spans="1:35" ht="12" customHeight="1" x14ac:dyDescent="0.2">
      <c r="A76" s="565" t="s">
        <v>27</v>
      </c>
      <c r="B76" s="566"/>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136</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136</v>
      </c>
    </row>
    <row r="77" spans="1:35" ht="12" customHeight="1" x14ac:dyDescent="0.2">
      <c r="A77" s="565" t="s">
        <v>53</v>
      </c>
      <c r="B77" s="566"/>
      <c r="C77" s="220"/>
      <c r="D77" s="228"/>
      <c r="E77" s="62">
        <v>9</v>
      </c>
      <c r="F77" s="63">
        <v>8.65</v>
      </c>
      <c r="G77" s="64">
        <v>2</v>
      </c>
      <c r="H77" s="157">
        <v>2</v>
      </c>
      <c r="I77" s="153">
        <v>99.5</v>
      </c>
      <c r="J77" s="19">
        <v>99.5</v>
      </c>
      <c r="K77" s="17">
        <v>23</v>
      </c>
      <c r="L77" s="145">
        <v>23</v>
      </c>
      <c r="M77" s="148" t="s">
        <v>120</v>
      </c>
      <c r="N77" s="40" t="s">
        <v>120</v>
      </c>
      <c r="O77" s="40" t="s">
        <v>120</v>
      </c>
      <c r="P77" s="149" t="s">
        <v>120</v>
      </c>
      <c r="Q77" s="183" t="s">
        <v>120</v>
      </c>
      <c r="R77" s="166" t="s">
        <v>120</v>
      </c>
      <c r="S77" s="75" t="s">
        <v>120</v>
      </c>
      <c r="T77" s="15" t="s">
        <v>136</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136</v>
      </c>
    </row>
    <row r="78" spans="1:35" ht="12" customHeight="1" x14ac:dyDescent="0.2">
      <c r="A78" s="565" t="s">
        <v>54</v>
      </c>
      <c r="B78" s="566"/>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136</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136</v>
      </c>
    </row>
    <row r="79" spans="1:35" ht="12" customHeight="1" x14ac:dyDescent="0.2">
      <c r="A79" s="565" t="s">
        <v>55</v>
      </c>
      <c r="B79" s="566"/>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136</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136</v>
      </c>
    </row>
    <row r="80" spans="1:35" ht="12" customHeight="1" x14ac:dyDescent="0.2">
      <c r="A80" s="565" t="s">
        <v>130</v>
      </c>
      <c r="B80" s="566"/>
      <c r="C80" s="220"/>
      <c r="D80" s="228"/>
      <c r="E80" s="62">
        <v>5</v>
      </c>
      <c r="F80" s="63">
        <v>4</v>
      </c>
      <c r="G80" s="64">
        <v>2</v>
      </c>
      <c r="H80" s="157">
        <v>1</v>
      </c>
      <c r="I80" s="153">
        <v>57.5</v>
      </c>
      <c r="J80" s="19">
        <v>46</v>
      </c>
      <c r="K80" s="17">
        <v>23</v>
      </c>
      <c r="L80" s="145">
        <v>11.5</v>
      </c>
      <c r="M80" s="148" t="s">
        <v>120</v>
      </c>
      <c r="N80" s="40" t="s">
        <v>120</v>
      </c>
      <c r="O80" s="40" t="s">
        <v>120</v>
      </c>
      <c r="P80" s="149" t="s">
        <v>120</v>
      </c>
      <c r="Q80" s="183" t="s">
        <v>120</v>
      </c>
      <c r="R80" s="166" t="s">
        <v>120</v>
      </c>
      <c r="S80" s="75" t="s">
        <v>120</v>
      </c>
      <c r="T80" s="15" t="s">
        <v>137</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136</v>
      </c>
    </row>
    <row r="81" spans="1:35" ht="12" hidden="1" customHeight="1" x14ac:dyDescent="0.2">
      <c r="A81" s="565" t="s">
        <v>56</v>
      </c>
      <c r="B81" s="566"/>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595" t="s">
        <v>92</v>
      </c>
      <c r="B82" s="596"/>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595" t="s">
        <v>94</v>
      </c>
      <c r="B83" s="596"/>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593" t="s">
        <v>93</v>
      </c>
      <c r="B84" s="594"/>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395" t="s">
        <v>37</v>
      </c>
      <c r="B86" s="396"/>
      <c r="C86" s="396"/>
      <c r="D86" s="396"/>
      <c r="E86" s="396"/>
      <c r="F86" s="396"/>
      <c r="G86" s="396"/>
      <c r="H86" s="396"/>
      <c r="I86" s="396"/>
      <c r="J86" s="396"/>
      <c r="K86" s="396"/>
      <c r="L86" s="396"/>
      <c r="M86" s="396"/>
      <c r="N86" s="396"/>
      <c r="O86" s="396"/>
      <c r="P86" s="396"/>
      <c r="Q86" s="396"/>
      <c r="R86" s="396"/>
      <c r="S86" s="396"/>
      <c r="T86" s="396"/>
      <c r="U86" s="396"/>
      <c r="V86" s="396"/>
      <c r="W86" s="396"/>
      <c r="X86" s="397"/>
      <c r="Y86" s="51"/>
      <c r="Z86" s="12"/>
      <c r="AA86" s="12"/>
      <c r="AB86" s="12"/>
      <c r="AC86" s="12"/>
      <c r="AD86" s="12"/>
      <c r="AE86" s="12"/>
      <c r="AF86" s="12"/>
      <c r="AG86" s="12"/>
      <c r="AH86" s="12"/>
      <c r="AI86" s="12"/>
    </row>
    <row r="87" spans="1:35" ht="15.75" hidden="1" customHeight="1" thickBot="1" x14ac:dyDescent="0.25">
      <c r="A87" s="597" t="s">
        <v>0</v>
      </c>
      <c r="B87" s="598"/>
      <c r="C87" s="440" t="s">
        <v>60</v>
      </c>
      <c r="D87" s="441"/>
      <c r="E87" s="441"/>
      <c r="F87" s="441"/>
      <c r="G87" s="441"/>
      <c r="H87" s="441"/>
      <c r="I87" s="441"/>
      <c r="J87" s="441"/>
      <c r="K87" s="441"/>
      <c r="L87" s="441"/>
      <c r="M87" s="441"/>
      <c r="N87" s="441"/>
      <c r="O87" s="441"/>
      <c r="P87" s="441"/>
      <c r="Q87" s="441"/>
      <c r="R87" s="441"/>
      <c r="S87" s="441"/>
      <c r="T87" s="441"/>
      <c r="U87" s="441"/>
      <c r="V87" s="441"/>
      <c r="W87" s="442" t="s">
        <v>61</v>
      </c>
      <c r="X87" s="443"/>
      <c r="Y87" s="231"/>
      <c r="Z87" s="12"/>
      <c r="AA87" s="12"/>
      <c r="AB87" s="12"/>
      <c r="AC87" s="12"/>
      <c r="AD87" s="12"/>
      <c r="AE87" s="12"/>
      <c r="AF87" s="12"/>
      <c r="AG87" s="12"/>
      <c r="AH87" s="12"/>
      <c r="AI87" s="12"/>
    </row>
    <row r="88" spans="1:35" ht="15" hidden="1" customHeight="1" x14ac:dyDescent="0.2">
      <c r="A88" s="599"/>
      <c r="B88" s="600"/>
      <c r="C88" s="580" t="s">
        <v>88</v>
      </c>
      <c r="D88" s="428"/>
      <c r="E88" s="428"/>
      <c r="F88" s="581"/>
      <c r="G88" s="581"/>
      <c r="H88" s="581"/>
      <c r="I88" s="581"/>
      <c r="J88" s="581"/>
      <c r="K88" s="581"/>
      <c r="L88" s="581"/>
      <c r="M88" s="426" t="s">
        <v>89</v>
      </c>
      <c r="N88" s="427"/>
      <c r="O88" s="427"/>
      <c r="P88" s="427"/>
      <c r="Q88" s="427"/>
      <c r="R88" s="427"/>
      <c r="S88" s="427"/>
      <c r="T88" s="428"/>
      <c r="U88" s="436" t="s">
        <v>90</v>
      </c>
      <c r="V88" s="437"/>
      <c r="W88" s="444" t="s">
        <v>66</v>
      </c>
      <c r="X88" s="414"/>
      <c r="Y88" s="232"/>
      <c r="Z88" s="12"/>
      <c r="AA88" s="12"/>
      <c r="AB88" s="12"/>
      <c r="AC88" s="12"/>
      <c r="AD88" s="12"/>
      <c r="AE88" s="12"/>
      <c r="AF88" s="12"/>
      <c r="AG88" s="12"/>
      <c r="AH88" s="12"/>
      <c r="AI88" s="12"/>
    </row>
    <row r="89" spans="1:35" ht="45.75" hidden="1" customHeight="1" thickBot="1" x14ac:dyDescent="0.25">
      <c r="A89" s="601"/>
      <c r="B89" s="602"/>
      <c r="C89" s="473" t="s">
        <v>85</v>
      </c>
      <c r="D89" s="450"/>
      <c r="E89" s="450"/>
      <c r="F89" s="474"/>
      <c r="G89" s="474" t="s">
        <v>86</v>
      </c>
      <c r="H89" s="474"/>
      <c r="I89" s="474" t="s">
        <v>113</v>
      </c>
      <c r="J89" s="474"/>
      <c r="K89" s="474" t="s">
        <v>114</v>
      </c>
      <c r="L89" s="474"/>
      <c r="M89" s="474" t="s">
        <v>85</v>
      </c>
      <c r="N89" s="474"/>
      <c r="O89" s="474" t="s">
        <v>86</v>
      </c>
      <c r="P89" s="474"/>
      <c r="Q89" s="471" t="s">
        <v>113</v>
      </c>
      <c r="R89" s="471"/>
      <c r="S89" s="398" t="s">
        <v>114</v>
      </c>
      <c r="T89" s="406"/>
      <c r="U89" s="438"/>
      <c r="V89" s="439"/>
      <c r="W89" s="445"/>
      <c r="X89" s="416"/>
      <c r="Y89" s="232"/>
      <c r="Z89" s="12"/>
      <c r="AA89" s="12"/>
      <c r="AB89" s="12"/>
      <c r="AC89" s="12"/>
      <c r="AD89" s="12"/>
      <c r="AE89" s="12"/>
      <c r="AF89" s="12"/>
      <c r="AG89" s="12"/>
      <c r="AH89" s="12"/>
      <c r="AI89" s="12"/>
    </row>
    <row r="90" spans="1:35" ht="12" hidden="1" customHeight="1" x14ac:dyDescent="0.2">
      <c r="A90" s="607" t="s">
        <v>38</v>
      </c>
      <c r="B90" s="608"/>
      <c r="C90" s="475">
        <v>0</v>
      </c>
      <c r="D90" s="476"/>
      <c r="E90" s="476"/>
      <c r="F90" s="472"/>
      <c r="G90" s="477">
        <v>0</v>
      </c>
      <c r="H90" s="477"/>
      <c r="I90" s="472">
        <v>0</v>
      </c>
      <c r="J90" s="472"/>
      <c r="K90" s="538">
        <v>0</v>
      </c>
      <c r="L90" s="538"/>
      <c r="M90" s="472">
        <v>0</v>
      </c>
      <c r="N90" s="472"/>
      <c r="O90" s="477">
        <v>0</v>
      </c>
      <c r="P90" s="477"/>
      <c r="Q90" s="472">
        <v>0</v>
      </c>
      <c r="R90" s="472"/>
      <c r="S90" s="411">
        <v>0</v>
      </c>
      <c r="T90" s="412"/>
      <c r="U90" s="455">
        <v>0</v>
      </c>
      <c r="V90" s="463"/>
      <c r="W90" s="446" t="s">
        <v>132</v>
      </c>
      <c r="X90" s="418"/>
      <c r="Y90" s="233"/>
      <c r="Z90" s="12"/>
      <c r="AA90" s="12"/>
      <c r="AB90" s="12"/>
      <c r="AC90" s="12"/>
      <c r="AD90" s="12"/>
      <c r="AE90" s="12"/>
      <c r="AF90" s="12"/>
      <c r="AG90" s="12"/>
      <c r="AH90" s="12"/>
      <c r="AI90" s="12"/>
    </row>
    <row r="91" spans="1:35" ht="12" hidden="1" customHeight="1" x14ac:dyDescent="0.2">
      <c r="A91" s="605" t="s">
        <v>15</v>
      </c>
      <c r="B91" s="606"/>
      <c r="C91" s="429">
        <v>0</v>
      </c>
      <c r="D91" s="430"/>
      <c r="E91" s="430"/>
      <c r="F91" s="431"/>
      <c r="G91" s="435">
        <v>0</v>
      </c>
      <c r="H91" s="435"/>
      <c r="I91" s="431">
        <v>0</v>
      </c>
      <c r="J91" s="431"/>
      <c r="K91" s="435">
        <v>0</v>
      </c>
      <c r="L91" s="435"/>
      <c r="M91" s="431">
        <v>0</v>
      </c>
      <c r="N91" s="431"/>
      <c r="O91" s="435">
        <v>0</v>
      </c>
      <c r="P91" s="435"/>
      <c r="Q91" s="431">
        <v>0</v>
      </c>
      <c r="R91" s="431"/>
      <c r="S91" s="409">
        <v>0</v>
      </c>
      <c r="T91" s="410"/>
      <c r="U91" s="453">
        <v>0</v>
      </c>
      <c r="V91" s="458"/>
      <c r="W91" s="447"/>
      <c r="X91" s="420"/>
      <c r="Y91" s="233"/>
      <c r="Z91" s="12"/>
      <c r="AA91" s="12"/>
      <c r="AB91" s="12"/>
      <c r="AC91" s="12"/>
      <c r="AD91" s="12"/>
      <c r="AE91" s="12"/>
      <c r="AF91" s="12"/>
      <c r="AG91" s="12"/>
      <c r="AH91" s="12"/>
      <c r="AI91" s="12"/>
    </row>
    <row r="92" spans="1:35" ht="12" hidden="1" customHeight="1" x14ac:dyDescent="0.2">
      <c r="A92" s="605" t="s">
        <v>39</v>
      </c>
      <c r="B92" s="606"/>
      <c r="C92" s="429">
        <v>0</v>
      </c>
      <c r="D92" s="430"/>
      <c r="E92" s="430"/>
      <c r="F92" s="431"/>
      <c r="G92" s="461">
        <v>0</v>
      </c>
      <c r="H92" s="461"/>
      <c r="I92" s="431">
        <v>0</v>
      </c>
      <c r="J92" s="431"/>
      <c r="K92" s="435">
        <v>0</v>
      </c>
      <c r="L92" s="435"/>
      <c r="M92" s="431">
        <v>0</v>
      </c>
      <c r="N92" s="431"/>
      <c r="O92" s="461">
        <v>0</v>
      </c>
      <c r="P92" s="461"/>
      <c r="Q92" s="431">
        <v>0</v>
      </c>
      <c r="R92" s="431"/>
      <c r="S92" s="409">
        <v>0</v>
      </c>
      <c r="T92" s="410"/>
      <c r="U92" s="453">
        <v>0</v>
      </c>
      <c r="V92" s="458"/>
      <c r="W92" s="447"/>
      <c r="X92" s="420"/>
      <c r="Y92" s="233"/>
      <c r="Z92" s="12"/>
      <c r="AA92" s="12"/>
      <c r="AB92" s="12"/>
      <c r="AC92" s="12"/>
      <c r="AD92" s="12"/>
      <c r="AE92" s="12"/>
      <c r="AF92" s="12"/>
      <c r="AG92" s="12"/>
      <c r="AH92" s="12"/>
      <c r="AI92" s="12"/>
    </row>
    <row r="93" spans="1:35" ht="12" hidden="1" customHeight="1" x14ac:dyDescent="0.2">
      <c r="A93" s="605" t="s">
        <v>40</v>
      </c>
      <c r="B93" s="606"/>
      <c r="C93" s="429">
        <v>0</v>
      </c>
      <c r="D93" s="430"/>
      <c r="E93" s="430"/>
      <c r="F93" s="431"/>
      <c r="G93" s="461">
        <v>0</v>
      </c>
      <c r="H93" s="461"/>
      <c r="I93" s="431">
        <v>0</v>
      </c>
      <c r="J93" s="431"/>
      <c r="K93" s="435">
        <v>0</v>
      </c>
      <c r="L93" s="435"/>
      <c r="M93" s="431">
        <v>0</v>
      </c>
      <c r="N93" s="431"/>
      <c r="O93" s="461">
        <v>0</v>
      </c>
      <c r="P93" s="461"/>
      <c r="Q93" s="431">
        <v>0</v>
      </c>
      <c r="R93" s="431"/>
      <c r="S93" s="409">
        <v>0</v>
      </c>
      <c r="T93" s="410"/>
      <c r="U93" s="453">
        <v>0</v>
      </c>
      <c r="V93" s="458"/>
      <c r="W93" s="447"/>
      <c r="X93" s="420"/>
      <c r="Y93" s="233"/>
      <c r="Z93" s="12"/>
      <c r="AA93" s="12"/>
      <c r="AB93" s="12"/>
      <c r="AC93" s="12"/>
      <c r="AD93" s="12"/>
      <c r="AE93" s="12"/>
      <c r="AF93" s="12"/>
      <c r="AG93" s="12"/>
      <c r="AH93" s="12"/>
      <c r="AI93" s="12"/>
    </row>
    <row r="94" spans="1:35" ht="12" hidden="1" customHeight="1" x14ac:dyDescent="0.2">
      <c r="A94" s="605" t="s">
        <v>41</v>
      </c>
      <c r="B94" s="606"/>
      <c r="C94" s="429">
        <v>0</v>
      </c>
      <c r="D94" s="430"/>
      <c r="E94" s="430"/>
      <c r="F94" s="431"/>
      <c r="G94" s="461">
        <v>0</v>
      </c>
      <c r="H94" s="461"/>
      <c r="I94" s="431">
        <v>0</v>
      </c>
      <c r="J94" s="431"/>
      <c r="K94" s="461">
        <v>0</v>
      </c>
      <c r="L94" s="461"/>
      <c r="M94" s="431">
        <v>0</v>
      </c>
      <c r="N94" s="431"/>
      <c r="O94" s="461">
        <v>0</v>
      </c>
      <c r="P94" s="461"/>
      <c r="Q94" s="431">
        <v>0</v>
      </c>
      <c r="R94" s="431"/>
      <c r="S94" s="459">
        <v>0</v>
      </c>
      <c r="T94" s="460"/>
      <c r="U94" s="453">
        <v>0</v>
      </c>
      <c r="V94" s="458"/>
      <c r="W94" s="447"/>
      <c r="X94" s="420"/>
      <c r="Y94" s="233"/>
      <c r="Z94" s="12"/>
      <c r="AA94" s="12"/>
      <c r="AB94" s="12"/>
      <c r="AC94" s="12"/>
      <c r="AD94" s="12"/>
      <c r="AE94" s="12"/>
      <c r="AF94" s="12"/>
      <c r="AG94" s="12"/>
      <c r="AH94" s="12"/>
      <c r="AI94" s="12"/>
    </row>
    <row r="95" spans="1:35" ht="12" hidden="1" customHeight="1" x14ac:dyDescent="0.2">
      <c r="A95" s="605" t="s">
        <v>100</v>
      </c>
      <c r="B95" s="606"/>
      <c r="C95" s="429">
        <v>0</v>
      </c>
      <c r="D95" s="430"/>
      <c r="E95" s="430"/>
      <c r="F95" s="431"/>
      <c r="G95" s="461">
        <v>0</v>
      </c>
      <c r="H95" s="461"/>
      <c r="I95" s="431">
        <v>0</v>
      </c>
      <c r="J95" s="431"/>
      <c r="K95" s="435">
        <v>0</v>
      </c>
      <c r="L95" s="435"/>
      <c r="M95" s="431">
        <v>0</v>
      </c>
      <c r="N95" s="431"/>
      <c r="O95" s="461">
        <v>0</v>
      </c>
      <c r="P95" s="461"/>
      <c r="Q95" s="431">
        <v>0</v>
      </c>
      <c r="R95" s="431"/>
      <c r="S95" s="409">
        <v>0</v>
      </c>
      <c r="T95" s="410"/>
      <c r="U95" s="453">
        <v>0</v>
      </c>
      <c r="V95" s="458"/>
      <c r="W95" s="447"/>
      <c r="X95" s="420"/>
      <c r="Y95" s="233"/>
      <c r="Z95" s="12"/>
      <c r="AA95" s="12"/>
      <c r="AB95" s="12"/>
      <c r="AC95" s="12"/>
      <c r="AD95" s="12"/>
      <c r="AE95" s="12"/>
      <c r="AF95" s="12"/>
      <c r="AG95" s="12"/>
      <c r="AH95" s="12"/>
      <c r="AI95" s="12"/>
    </row>
    <row r="96" spans="1:35" ht="12" hidden="1" customHeight="1" x14ac:dyDescent="0.2">
      <c r="A96" s="605" t="s">
        <v>42</v>
      </c>
      <c r="B96" s="606"/>
      <c r="C96" s="429">
        <v>0</v>
      </c>
      <c r="D96" s="430"/>
      <c r="E96" s="430"/>
      <c r="F96" s="431"/>
      <c r="G96" s="461">
        <v>0</v>
      </c>
      <c r="H96" s="461"/>
      <c r="I96" s="431">
        <v>0</v>
      </c>
      <c r="J96" s="431"/>
      <c r="K96" s="435">
        <v>0</v>
      </c>
      <c r="L96" s="435"/>
      <c r="M96" s="431">
        <v>0</v>
      </c>
      <c r="N96" s="431"/>
      <c r="O96" s="461">
        <v>0</v>
      </c>
      <c r="P96" s="461"/>
      <c r="Q96" s="431">
        <v>0</v>
      </c>
      <c r="R96" s="431"/>
      <c r="S96" s="409">
        <v>0</v>
      </c>
      <c r="T96" s="410"/>
      <c r="U96" s="453">
        <v>0</v>
      </c>
      <c r="V96" s="458"/>
      <c r="W96" s="447"/>
      <c r="X96" s="420"/>
      <c r="Y96" s="233"/>
      <c r="Z96" s="12"/>
      <c r="AA96" s="12"/>
      <c r="AB96" s="12"/>
      <c r="AC96" s="12"/>
      <c r="AD96" s="12"/>
      <c r="AE96" s="12"/>
      <c r="AF96" s="12"/>
      <c r="AG96" s="12"/>
      <c r="AH96" s="12"/>
      <c r="AI96" s="12"/>
    </row>
    <row r="97" spans="1:35" ht="12" hidden="1" customHeight="1" x14ac:dyDescent="0.2">
      <c r="A97" s="605" t="s">
        <v>23</v>
      </c>
      <c r="B97" s="606"/>
      <c r="C97" s="429">
        <v>0</v>
      </c>
      <c r="D97" s="430"/>
      <c r="E97" s="430"/>
      <c r="F97" s="431"/>
      <c r="G97" s="461">
        <v>0</v>
      </c>
      <c r="H97" s="461"/>
      <c r="I97" s="431">
        <v>0</v>
      </c>
      <c r="J97" s="431"/>
      <c r="K97" s="461">
        <v>0</v>
      </c>
      <c r="L97" s="461"/>
      <c r="M97" s="431">
        <v>0</v>
      </c>
      <c r="N97" s="431"/>
      <c r="O97" s="461">
        <v>0</v>
      </c>
      <c r="P97" s="461"/>
      <c r="Q97" s="431">
        <v>0</v>
      </c>
      <c r="R97" s="431"/>
      <c r="S97" s="459">
        <v>0</v>
      </c>
      <c r="T97" s="460"/>
      <c r="U97" s="453">
        <v>0</v>
      </c>
      <c r="V97" s="458"/>
      <c r="W97" s="447"/>
      <c r="X97" s="420"/>
      <c r="Y97" s="233"/>
      <c r="Z97" s="12"/>
      <c r="AA97" s="12"/>
      <c r="AB97" s="12"/>
      <c r="AC97" s="12"/>
      <c r="AD97" s="12"/>
      <c r="AE97" s="12"/>
      <c r="AF97" s="12"/>
      <c r="AG97" s="12"/>
      <c r="AH97" s="12"/>
      <c r="AI97" s="12"/>
    </row>
    <row r="98" spans="1:35" ht="12" hidden="1" customHeight="1" thickBot="1" x14ac:dyDescent="0.25">
      <c r="A98" s="603" t="s">
        <v>43</v>
      </c>
      <c r="B98" s="604"/>
      <c r="C98" s="432">
        <v>0</v>
      </c>
      <c r="D98" s="433"/>
      <c r="E98" s="433"/>
      <c r="F98" s="434"/>
      <c r="G98" s="462">
        <v>0</v>
      </c>
      <c r="H98" s="462"/>
      <c r="I98" s="434">
        <v>0</v>
      </c>
      <c r="J98" s="434"/>
      <c r="K98" s="539">
        <v>0</v>
      </c>
      <c r="L98" s="539"/>
      <c r="M98" s="434">
        <v>0</v>
      </c>
      <c r="N98" s="434"/>
      <c r="O98" s="462">
        <v>0</v>
      </c>
      <c r="P98" s="462"/>
      <c r="Q98" s="434">
        <v>0</v>
      </c>
      <c r="R98" s="434"/>
      <c r="S98" s="407">
        <v>0</v>
      </c>
      <c r="T98" s="408"/>
      <c r="U98" s="451">
        <v>0</v>
      </c>
      <c r="V98" s="457"/>
      <c r="W98" s="448"/>
      <c r="X98" s="422"/>
      <c r="Y98" s="233"/>
      <c r="Z98" s="12"/>
      <c r="AA98" s="12"/>
      <c r="AB98" s="12"/>
      <c r="AC98" s="12"/>
      <c r="AD98" s="12"/>
      <c r="AE98" s="12"/>
      <c r="AF98" s="12"/>
      <c r="AG98" s="12"/>
      <c r="AH98" s="12"/>
      <c r="AI98" s="12"/>
    </row>
    <row r="99" spans="1:35" ht="18" hidden="1" customHeight="1" thickBot="1" x14ac:dyDescent="0.25">
      <c r="A99" s="423" t="s">
        <v>87</v>
      </c>
      <c r="B99" s="424"/>
      <c r="C99" s="424"/>
      <c r="D99" s="424"/>
      <c r="E99" s="424"/>
      <c r="F99" s="424"/>
      <c r="G99" s="424"/>
      <c r="H99" s="424"/>
      <c r="I99" s="424"/>
      <c r="J99" s="424"/>
      <c r="K99" s="424"/>
      <c r="L99" s="424"/>
      <c r="M99" s="424"/>
      <c r="N99" s="424"/>
      <c r="O99" s="424"/>
      <c r="P99" s="424"/>
      <c r="Q99" s="424"/>
      <c r="R99" s="424"/>
      <c r="S99" s="424"/>
      <c r="T99" s="424"/>
      <c r="U99" s="424"/>
      <c r="V99" s="424"/>
      <c r="W99" s="424"/>
      <c r="X99" s="425"/>
      <c r="Y99" s="51"/>
      <c r="Z99" s="12"/>
      <c r="AA99" s="12"/>
      <c r="AB99" s="12"/>
      <c r="AC99" s="12"/>
      <c r="AD99" s="12"/>
      <c r="AE99" s="12"/>
      <c r="AF99" s="12"/>
      <c r="AG99" s="12"/>
      <c r="AH99" s="12"/>
      <c r="AI99" s="12"/>
    </row>
    <row r="100" spans="1:35" ht="15.75" hidden="1" customHeight="1" thickBot="1" x14ac:dyDescent="0.25">
      <c r="A100" s="597" t="s">
        <v>0</v>
      </c>
      <c r="B100" s="598"/>
      <c r="C100" s="440" t="s">
        <v>60</v>
      </c>
      <c r="D100" s="441"/>
      <c r="E100" s="441"/>
      <c r="F100" s="441"/>
      <c r="G100" s="441"/>
      <c r="H100" s="441"/>
      <c r="I100" s="441"/>
      <c r="J100" s="441"/>
      <c r="K100" s="441"/>
      <c r="L100" s="441"/>
      <c r="M100" s="441"/>
      <c r="N100" s="441"/>
      <c r="O100" s="441"/>
      <c r="P100" s="441"/>
      <c r="Q100" s="441"/>
      <c r="R100" s="441"/>
      <c r="S100" s="441"/>
      <c r="T100" s="441"/>
      <c r="U100" s="441"/>
      <c r="V100" s="441"/>
      <c r="W100" s="442" t="s">
        <v>61</v>
      </c>
      <c r="X100" s="443"/>
      <c r="Y100" s="231"/>
      <c r="Z100" s="12"/>
      <c r="AA100" s="12"/>
      <c r="AB100" s="12"/>
      <c r="AC100" s="12"/>
      <c r="AD100" s="12"/>
      <c r="AE100" s="12"/>
      <c r="AF100" s="12"/>
      <c r="AG100" s="12"/>
      <c r="AH100" s="12"/>
      <c r="AI100" s="12"/>
    </row>
    <row r="101" spans="1:35" ht="15" hidden="1" customHeight="1" x14ac:dyDescent="0.2">
      <c r="A101" s="599"/>
      <c r="B101" s="600"/>
      <c r="C101" s="580" t="s">
        <v>88</v>
      </c>
      <c r="D101" s="428"/>
      <c r="E101" s="428"/>
      <c r="F101" s="581"/>
      <c r="G101" s="581"/>
      <c r="H101" s="581"/>
      <c r="I101" s="581"/>
      <c r="J101" s="581"/>
      <c r="K101" s="581"/>
      <c r="L101" s="581"/>
      <c r="M101" s="426" t="s">
        <v>89</v>
      </c>
      <c r="N101" s="427"/>
      <c r="O101" s="427"/>
      <c r="P101" s="427"/>
      <c r="Q101" s="427"/>
      <c r="R101" s="427"/>
      <c r="S101" s="427"/>
      <c r="T101" s="428"/>
      <c r="U101" s="436" t="s">
        <v>90</v>
      </c>
      <c r="V101" s="449"/>
      <c r="W101" s="413" t="s">
        <v>66</v>
      </c>
      <c r="X101" s="414"/>
      <c r="Y101" s="232"/>
      <c r="Z101" s="12"/>
      <c r="AA101" s="12"/>
      <c r="AB101" s="12"/>
      <c r="AC101" s="12"/>
      <c r="AD101" s="12"/>
      <c r="AE101" s="12"/>
      <c r="AF101" s="12"/>
      <c r="AG101" s="12"/>
      <c r="AH101" s="12"/>
      <c r="AI101" s="12"/>
    </row>
    <row r="102" spans="1:35" ht="45.75" hidden="1" customHeight="1" thickBot="1" x14ac:dyDescent="0.25">
      <c r="A102" s="601"/>
      <c r="B102" s="602"/>
      <c r="C102" s="582" t="s">
        <v>85</v>
      </c>
      <c r="D102" s="406"/>
      <c r="E102" s="406"/>
      <c r="F102" s="471"/>
      <c r="G102" s="471" t="s">
        <v>86</v>
      </c>
      <c r="H102" s="471"/>
      <c r="I102" s="471" t="s">
        <v>113</v>
      </c>
      <c r="J102" s="471"/>
      <c r="K102" s="471" t="s">
        <v>114</v>
      </c>
      <c r="L102" s="471"/>
      <c r="M102" s="471" t="s">
        <v>85</v>
      </c>
      <c r="N102" s="471"/>
      <c r="O102" s="471" t="s">
        <v>86</v>
      </c>
      <c r="P102" s="471"/>
      <c r="Q102" s="398" t="s">
        <v>113</v>
      </c>
      <c r="R102" s="399"/>
      <c r="S102" s="398" t="s">
        <v>114</v>
      </c>
      <c r="T102" s="406"/>
      <c r="U102" s="438"/>
      <c r="V102" s="450"/>
      <c r="W102" s="415"/>
      <c r="X102" s="416"/>
      <c r="Y102" s="232"/>
      <c r="Z102" s="12"/>
      <c r="AA102" s="12"/>
      <c r="AB102" s="12"/>
      <c r="AC102" s="12"/>
      <c r="AD102" s="12"/>
      <c r="AE102" s="12"/>
      <c r="AF102" s="12"/>
      <c r="AG102" s="12"/>
      <c r="AH102" s="12"/>
      <c r="AI102" s="12"/>
    </row>
    <row r="103" spans="1:35" ht="12" hidden="1" customHeight="1" x14ac:dyDescent="0.2">
      <c r="A103" s="607" t="s">
        <v>99</v>
      </c>
      <c r="B103" s="608"/>
      <c r="C103" s="535">
        <v>0</v>
      </c>
      <c r="D103" s="536"/>
      <c r="E103" s="536"/>
      <c r="F103" s="470"/>
      <c r="G103" s="537">
        <v>0</v>
      </c>
      <c r="H103" s="537"/>
      <c r="I103" s="470">
        <v>0</v>
      </c>
      <c r="J103" s="470"/>
      <c r="K103" s="579">
        <v>0</v>
      </c>
      <c r="L103" s="579"/>
      <c r="M103" s="470">
        <v>0</v>
      </c>
      <c r="N103" s="470"/>
      <c r="O103" s="537">
        <v>0</v>
      </c>
      <c r="P103" s="537"/>
      <c r="Q103" s="404">
        <v>0</v>
      </c>
      <c r="R103" s="405"/>
      <c r="S103" s="411">
        <v>0</v>
      </c>
      <c r="T103" s="412"/>
      <c r="U103" s="455">
        <v>0</v>
      </c>
      <c r="V103" s="456"/>
      <c r="W103" s="417" t="s">
        <v>133</v>
      </c>
      <c r="X103" s="418"/>
      <c r="Y103" s="233"/>
      <c r="Z103" s="12"/>
      <c r="AA103" s="12"/>
      <c r="AB103" s="12"/>
      <c r="AC103" s="12"/>
      <c r="AD103" s="12"/>
      <c r="AE103" s="12"/>
      <c r="AF103" s="12"/>
      <c r="AG103" s="12"/>
      <c r="AH103" s="12"/>
      <c r="AI103" s="12"/>
    </row>
    <row r="104" spans="1:35" ht="12" hidden="1" customHeight="1" x14ac:dyDescent="0.2">
      <c r="A104" s="605" t="s">
        <v>44</v>
      </c>
      <c r="B104" s="606"/>
      <c r="C104" s="429">
        <v>0</v>
      </c>
      <c r="D104" s="430"/>
      <c r="E104" s="430"/>
      <c r="F104" s="431"/>
      <c r="G104" s="435">
        <v>0</v>
      </c>
      <c r="H104" s="435"/>
      <c r="I104" s="431">
        <v>0</v>
      </c>
      <c r="J104" s="431"/>
      <c r="K104" s="435">
        <v>0</v>
      </c>
      <c r="L104" s="435"/>
      <c r="M104" s="431">
        <v>0</v>
      </c>
      <c r="N104" s="431"/>
      <c r="O104" s="435">
        <v>0</v>
      </c>
      <c r="P104" s="435"/>
      <c r="Q104" s="402">
        <v>0</v>
      </c>
      <c r="R104" s="403"/>
      <c r="S104" s="409">
        <v>0</v>
      </c>
      <c r="T104" s="410"/>
      <c r="U104" s="453">
        <v>0</v>
      </c>
      <c r="V104" s="454"/>
      <c r="W104" s="419"/>
      <c r="X104" s="420"/>
      <c r="Y104" s="233"/>
      <c r="Z104" s="12"/>
      <c r="AA104" s="12"/>
      <c r="AB104" s="12"/>
      <c r="AC104" s="12"/>
      <c r="AD104" s="12"/>
      <c r="AE104" s="12"/>
      <c r="AF104" s="12"/>
      <c r="AG104" s="12"/>
      <c r="AH104" s="12"/>
      <c r="AI104" s="12"/>
    </row>
    <row r="105" spans="1:35" ht="12" hidden="1" customHeight="1" x14ac:dyDescent="0.2">
      <c r="A105" s="605" t="s">
        <v>41</v>
      </c>
      <c r="B105" s="606"/>
      <c r="C105" s="429">
        <v>0</v>
      </c>
      <c r="D105" s="430"/>
      <c r="E105" s="430"/>
      <c r="F105" s="431"/>
      <c r="G105" s="461">
        <v>0</v>
      </c>
      <c r="H105" s="461"/>
      <c r="I105" s="431">
        <v>0</v>
      </c>
      <c r="J105" s="431"/>
      <c r="K105" s="435">
        <v>0</v>
      </c>
      <c r="L105" s="435"/>
      <c r="M105" s="431">
        <v>0</v>
      </c>
      <c r="N105" s="431"/>
      <c r="O105" s="461">
        <v>0</v>
      </c>
      <c r="P105" s="461"/>
      <c r="Q105" s="402">
        <v>0</v>
      </c>
      <c r="R105" s="403"/>
      <c r="S105" s="409">
        <v>0</v>
      </c>
      <c r="T105" s="410"/>
      <c r="U105" s="453">
        <v>0</v>
      </c>
      <c r="V105" s="454"/>
      <c r="W105" s="419"/>
      <c r="X105" s="420"/>
      <c r="Y105" s="233"/>
      <c r="Z105" s="12"/>
      <c r="AA105" s="12"/>
      <c r="AB105" s="12"/>
      <c r="AC105" s="12"/>
      <c r="AD105" s="12"/>
      <c r="AE105" s="12"/>
      <c r="AF105" s="12"/>
      <c r="AG105" s="12"/>
      <c r="AH105" s="12"/>
      <c r="AI105" s="12"/>
    </row>
    <row r="106" spans="1:35" ht="12" hidden="1" customHeight="1" thickBot="1" x14ac:dyDescent="0.25">
      <c r="A106" s="603" t="s">
        <v>42</v>
      </c>
      <c r="B106" s="604"/>
      <c r="C106" s="432">
        <v>0</v>
      </c>
      <c r="D106" s="433"/>
      <c r="E106" s="433"/>
      <c r="F106" s="434"/>
      <c r="G106" s="462">
        <v>0</v>
      </c>
      <c r="H106" s="462"/>
      <c r="I106" s="434">
        <v>0</v>
      </c>
      <c r="J106" s="434"/>
      <c r="K106" s="539">
        <v>0</v>
      </c>
      <c r="L106" s="539"/>
      <c r="M106" s="434">
        <v>0</v>
      </c>
      <c r="N106" s="434"/>
      <c r="O106" s="462">
        <v>0</v>
      </c>
      <c r="P106" s="462"/>
      <c r="Q106" s="400">
        <v>0</v>
      </c>
      <c r="R106" s="401"/>
      <c r="S106" s="407">
        <v>0</v>
      </c>
      <c r="T106" s="408"/>
      <c r="U106" s="451">
        <v>0</v>
      </c>
      <c r="V106" s="452"/>
      <c r="W106" s="421"/>
      <c r="X106" s="4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629" t="s">
        <v>46</v>
      </c>
      <c r="B108" s="630"/>
      <c r="C108" s="630"/>
      <c r="D108" s="630"/>
      <c r="E108" s="630"/>
      <c r="F108" s="630"/>
      <c r="G108" s="630"/>
      <c r="H108" s="630"/>
      <c r="I108" s="630"/>
      <c r="J108" s="630"/>
      <c r="K108" s="630"/>
      <c r="L108" s="630"/>
      <c r="M108" s="630"/>
      <c r="N108" s="630"/>
      <c r="O108" s="630"/>
      <c r="P108" s="630"/>
      <c r="Q108" s="630"/>
      <c r="R108" s="630"/>
      <c r="S108" s="631"/>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615" t="s">
        <v>0</v>
      </c>
      <c r="B109" s="616"/>
      <c r="C109" s="635" t="s">
        <v>70</v>
      </c>
      <c r="D109" s="636"/>
      <c r="E109" s="636"/>
      <c r="F109" s="637"/>
      <c r="G109" s="638"/>
      <c r="H109" s="650" t="s">
        <v>60</v>
      </c>
      <c r="I109" s="651"/>
      <c r="J109" s="651"/>
      <c r="K109" s="651"/>
      <c r="L109" s="651"/>
      <c r="M109" s="652"/>
      <c r="N109" s="632" t="s">
        <v>61</v>
      </c>
      <c r="O109" s="633"/>
      <c r="P109" s="633"/>
      <c r="Q109" s="633"/>
      <c r="R109" s="633"/>
      <c r="S109" s="634"/>
      <c r="T109" s="50"/>
      <c r="U109" s="5"/>
      <c r="V109" s="5"/>
      <c r="W109" s="115"/>
      <c r="X109" s="5"/>
      <c r="Y109" s="12"/>
      <c r="Z109" s="12"/>
      <c r="AA109" s="12"/>
      <c r="AB109" s="12"/>
      <c r="AC109" s="12"/>
      <c r="AD109" s="12"/>
      <c r="AE109" s="12"/>
      <c r="AF109" s="12"/>
      <c r="AG109" s="12"/>
      <c r="AH109" s="12"/>
      <c r="AI109" s="12"/>
    </row>
    <row r="110" spans="1:35" ht="16.5" hidden="1" customHeight="1" x14ac:dyDescent="0.2">
      <c r="A110" s="617"/>
      <c r="B110" s="618"/>
      <c r="C110" s="639"/>
      <c r="D110" s="640"/>
      <c r="E110" s="640"/>
      <c r="F110" s="641"/>
      <c r="G110" s="642"/>
      <c r="H110" s="653" t="s">
        <v>71</v>
      </c>
      <c r="I110" s="654"/>
      <c r="J110" s="654" t="s">
        <v>72</v>
      </c>
      <c r="K110" s="654"/>
      <c r="L110" s="567" t="s">
        <v>91</v>
      </c>
      <c r="M110" s="568"/>
      <c r="N110" s="571" t="s">
        <v>73</v>
      </c>
      <c r="O110" s="572"/>
      <c r="P110" s="572" t="s">
        <v>74</v>
      </c>
      <c r="Q110" s="572"/>
      <c r="R110" s="573" t="s">
        <v>66</v>
      </c>
      <c r="S110" s="574"/>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619"/>
      <c r="B111" s="620"/>
      <c r="C111" s="643"/>
      <c r="D111" s="644"/>
      <c r="E111" s="644"/>
      <c r="F111" s="645"/>
      <c r="G111" s="646"/>
      <c r="H111" s="109" t="s">
        <v>75</v>
      </c>
      <c r="I111" s="258" t="s">
        <v>76</v>
      </c>
      <c r="J111" s="258" t="s">
        <v>75</v>
      </c>
      <c r="K111" s="258" t="s">
        <v>76</v>
      </c>
      <c r="L111" s="569"/>
      <c r="M111" s="570"/>
      <c r="N111" s="110" t="s">
        <v>75</v>
      </c>
      <c r="O111" s="259" t="s">
        <v>76</v>
      </c>
      <c r="P111" s="259" t="s">
        <v>75</v>
      </c>
      <c r="Q111" s="259" t="s">
        <v>76</v>
      </c>
      <c r="R111" s="575"/>
      <c r="S111" s="576"/>
      <c r="T111" s="235"/>
      <c r="U111" s="5"/>
      <c r="V111" s="5"/>
      <c r="W111" s="5"/>
      <c r="X111" s="5"/>
      <c r="Y111" s="12"/>
      <c r="Z111" s="12"/>
      <c r="AA111" s="12"/>
      <c r="AB111" s="12"/>
      <c r="AC111" s="12"/>
      <c r="AD111" s="12"/>
      <c r="AE111" s="12"/>
      <c r="AF111" s="12"/>
      <c r="AG111" s="12"/>
      <c r="AH111" s="12"/>
      <c r="AI111" s="12"/>
    </row>
    <row r="112" spans="1:35" ht="12" hidden="1" customHeight="1" x14ac:dyDescent="0.2">
      <c r="A112" s="623" t="s">
        <v>77</v>
      </c>
      <c r="B112" s="624"/>
      <c r="C112" s="647" t="s">
        <v>78</v>
      </c>
      <c r="D112" s="647"/>
      <c r="E112" s="647"/>
      <c r="F112" s="648"/>
      <c r="G112" s="649"/>
      <c r="H112" s="106">
        <v>18</v>
      </c>
      <c r="I112" s="107">
        <v>0</v>
      </c>
      <c r="J112" s="42">
        <v>23</v>
      </c>
      <c r="K112" s="107">
        <v>0</v>
      </c>
      <c r="L112" s="577">
        <v>0</v>
      </c>
      <c r="M112" s="578"/>
      <c r="N112" s="111">
        <v>5</v>
      </c>
      <c r="O112" s="108">
        <v>0</v>
      </c>
      <c r="P112" s="256">
        <v>2</v>
      </c>
      <c r="Q112" s="108">
        <v>0</v>
      </c>
      <c r="R112" s="577">
        <v>0</v>
      </c>
      <c r="S112" s="578"/>
      <c r="T112" s="236"/>
      <c r="U112" s="5"/>
      <c r="V112" s="5"/>
      <c r="W112" s="5"/>
      <c r="X112" s="5"/>
      <c r="Y112" s="12"/>
      <c r="Z112" s="12"/>
      <c r="AA112" s="12"/>
      <c r="AB112" s="12"/>
      <c r="AC112" s="12"/>
      <c r="AD112" s="12"/>
      <c r="AE112" s="12"/>
      <c r="AF112" s="12"/>
      <c r="AG112" s="12"/>
      <c r="AH112" s="12"/>
      <c r="AI112" s="12"/>
    </row>
    <row r="113" spans="1:35" ht="12" hidden="1" customHeight="1" x14ac:dyDescent="0.2">
      <c r="A113" s="623"/>
      <c r="B113" s="624"/>
      <c r="C113" s="478" t="s">
        <v>79</v>
      </c>
      <c r="D113" s="478"/>
      <c r="E113" s="478"/>
      <c r="F113" s="479"/>
      <c r="G113" s="480"/>
      <c r="H113" s="26">
        <v>2</v>
      </c>
      <c r="I113" s="27">
        <v>0</v>
      </c>
      <c r="J113" s="28">
        <v>2</v>
      </c>
      <c r="K113" s="27">
        <v>0</v>
      </c>
      <c r="L113" s="484"/>
      <c r="M113" s="485"/>
      <c r="N113" s="112">
        <v>0</v>
      </c>
      <c r="O113" s="33">
        <v>0</v>
      </c>
      <c r="P113" s="252">
        <v>0</v>
      </c>
      <c r="Q113" s="34">
        <v>0</v>
      </c>
      <c r="R113" s="484"/>
      <c r="S113" s="485"/>
      <c r="T113" s="236"/>
      <c r="U113" s="5"/>
      <c r="V113" s="5"/>
      <c r="W113" s="5"/>
      <c r="X113" s="5"/>
      <c r="Y113" s="12"/>
      <c r="Z113" s="12"/>
      <c r="AA113" s="12"/>
      <c r="AB113" s="12"/>
      <c r="AC113" s="12"/>
      <c r="AD113" s="12"/>
      <c r="AE113" s="12"/>
      <c r="AF113" s="12"/>
      <c r="AG113" s="12"/>
      <c r="AH113" s="12"/>
      <c r="AI113" s="12"/>
    </row>
    <row r="114" spans="1:35" ht="12" hidden="1" customHeight="1" x14ac:dyDescent="0.2">
      <c r="A114" s="623"/>
      <c r="B114" s="624"/>
      <c r="C114" s="478" t="s">
        <v>80</v>
      </c>
      <c r="D114" s="478"/>
      <c r="E114" s="478"/>
      <c r="F114" s="479"/>
      <c r="G114" s="480"/>
      <c r="H114" s="26">
        <v>3</v>
      </c>
      <c r="I114" s="29">
        <v>0</v>
      </c>
      <c r="J114" s="28">
        <v>4</v>
      </c>
      <c r="K114" s="29">
        <v>0</v>
      </c>
      <c r="L114" s="484"/>
      <c r="M114" s="485"/>
      <c r="N114" s="112">
        <v>1</v>
      </c>
      <c r="O114" s="34">
        <v>0</v>
      </c>
      <c r="P114" s="252">
        <v>0</v>
      </c>
      <c r="Q114" s="34">
        <v>0</v>
      </c>
      <c r="R114" s="484"/>
      <c r="S114" s="485"/>
      <c r="T114" s="236"/>
      <c r="U114" s="5"/>
      <c r="V114" s="5"/>
      <c r="W114" s="5"/>
      <c r="X114" s="5"/>
      <c r="Y114" s="12"/>
      <c r="Z114" s="12"/>
      <c r="AA114" s="12"/>
      <c r="AB114" s="12"/>
      <c r="AC114" s="12"/>
      <c r="AD114" s="12"/>
      <c r="AE114" s="12"/>
      <c r="AF114" s="12"/>
      <c r="AG114" s="12"/>
      <c r="AH114" s="12"/>
      <c r="AI114" s="12"/>
    </row>
    <row r="115" spans="1:35" ht="12" hidden="1" customHeight="1" x14ac:dyDescent="0.2">
      <c r="A115" s="627"/>
      <c r="B115" s="628"/>
      <c r="C115" s="488" t="s">
        <v>81</v>
      </c>
      <c r="D115" s="488"/>
      <c r="E115" s="488"/>
      <c r="F115" s="489"/>
      <c r="G115" s="490"/>
      <c r="H115" s="26">
        <v>2</v>
      </c>
      <c r="I115" s="29">
        <v>0</v>
      </c>
      <c r="J115" s="28">
        <v>2</v>
      </c>
      <c r="K115" s="29">
        <v>0</v>
      </c>
      <c r="L115" s="484"/>
      <c r="M115" s="485"/>
      <c r="N115" s="112">
        <v>0</v>
      </c>
      <c r="O115" s="34">
        <v>0</v>
      </c>
      <c r="P115" s="252">
        <v>0</v>
      </c>
      <c r="Q115" s="34">
        <v>0</v>
      </c>
      <c r="R115" s="484"/>
      <c r="S115" s="485"/>
      <c r="T115" s="236"/>
      <c r="U115" s="5"/>
      <c r="V115" s="5"/>
      <c r="W115" s="5"/>
      <c r="X115" s="5"/>
      <c r="Y115" s="12"/>
      <c r="Z115" s="12"/>
      <c r="AA115" s="12"/>
      <c r="AB115" s="12"/>
      <c r="AC115" s="12"/>
      <c r="AD115" s="12"/>
      <c r="AE115" s="12"/>
      <c r="AF115" s="12"/>
      <c r="AG115" s="12"/>
      <c r="AH115" s="12"/>
      <c r="AI115" s="12"/>
    </row>
    <row r="116" spans="1:35" ht="12" hidden="1" customHeight="1" x14ac:dyDescent="0.2">
      <c r="A116" s="621" t="s">
        <v>82</v>
      </c>
      <c r="B116" s="622"/>
      <c r="C116" s="488" t="s">
        <v>78</v>
      </c>
      <c r="D116" s="488"/>
      <c r="E116" s="488"/>
      <c r="F116" s="489"/>
      <c r="G116" s="490"/>
      <c r="H116" s="26">
        <v>4</v>
      </c>
      <c r="I116" s="29">
        <v>0</v>
      </c>
      <c r="J116" s="28">
        <v>4</v>
      </c>
      <c r="K116" s="29">
        <v>0</v>
      </c>
      <c r="L116" s="484">
        <v>0</v>
      </c>
      <c r="M116" s="485"/>
      <c r="N116" s="112">
        <v>0</v>
      </c>
      <c r="O116" s="34">
        <v>0</v>
      </c>
      <c r="P116" s="252">
        <v>0</v>
      </c>
      <c r="Q116" s="34">
        <v>0</v>
      </c>
      <c r="R116" s="484">
        <v>0</v>
      </c>
      <c r="S116" s="485"/>
      <c r="T116" s="236"/>
      <c r="U116" s="5"/>
      <c r="V116" s="5"/>
      <c r="W116" s="5"/>
      <c r="X116" s="5"/>
      <c r="Y116" s="12"/>
      <c r="Z116" s="12"/>
      <c r="AA116" s="12"/>
      <c r="AB116" s="12"/>
      <c r="AC116" s="12"/>
      <c r="AD116" s="12"/>
      <c r="AE116" s="12"/>
      <c r="AF116" s="12"/>
      <c r="AG116" s="12"/>
      <c r="AH116" s="12"/>
      <c r="AI116" s="12"/>
    </row>
    <row r="117" spans="1:35" ht="12" hidden="1" customHeight="1" x14ac:dyDescent="0.2">
      <c r="A117" s="623"/>
      <c r="B117" s="624"/>
      <c r="C117" s="478" t="s">
        <v>79</v>
      </c>
      <c r="D117" s="478"/>
      <c r="E117" s="478"/>
      <c r="F117" s="479"/>
      <c r="G117" s="480"/>
      <c r="H117" s="26">
        <v>0</v>
      </c>
      <c r="I117" s="27">
        <v>0</v>
      </c>
      <c r="J117" s="28">
        <v>0</v>
      </c>
      <c r="K117" s="27">
        <v>0</v>
      </c>
      <c r="L117" s="484"/>
      <c r="M117" s="485"/>
      <c r="N117" s="112">
        <v>0</v>
      </c>
      <c r="O117" s="33">
        <v>0</v>
      </c>
      <c r="P117" s="252">
        <v>0</v>
      </c>
      <c r="Q117" s="34">
        <v>0</v>
      </c>
      <c r="R117" s="484"/>
      <c r="S117" s="485"/>
      <c r="T117" s="236"/>
      <c r="U117" s="5"/>
      <c r="V117" s="5"/>
      <c r="W117" s="5"/>
      <c r="X117" s="5"/>
      <c r="Y117" s="12"/>
      <c r="Z117" s="12"/>
      <c r="AA117" s="12"/>
      <c r="AB117" s="12"/>
      <c r="AC117" s="12"/>
      <c r="AD117" s="12"/>
      <c r="AE117" s="12"/>
      <c r="AF117" s="12"/>
      <c r="AG117" s="12"/>
      <c r="AH117" s="12"/>
      <c r="AI117" s="12"/>
    </row>
    <row r="118" spans="1:35" ht="12" hidden="1" customHeight="1" x14ac:dyDescent="0.2">
      <c r="A118" s="623"/>
      <c r="B118" s="624"/>
      <c r="C118" s="478" t="s">
        <v>80</v>
      </c>
      <c r="D118" s="478"/>
      <c r="E118" s="478"/>
      <c r="F118" s="479"/>
      <c r="G118" s="480"/>
      <c r="H118" s="26">
        <v>1</v>
      </c>
      <c r="I118" s="29">
        <v>0</v>
      </c>
      <c r="J118" s="28">
        <v>1</v>
      </c>
      <c r="K118" s="29">
        <v>0</v>
      </c>
      <c r="L118" s="484"/>
      <c r="M118" s="485"/>
      <c r="N118" s="112">
        <v>0</v>
      </c>
      <c r="O118" s="34">
        <v>0</v>
      </c>
      <c r="P118" s="252">
        <v>0</v>
      </c>
      <c r="Q118" s="34">
        <v>0</v>
      </c>
      <c r="R118" s="484"/>
      <c r="S118" s="485"/>
      <c r="T118" s="236"/>
      <c r="U118" s="5"/>
      <c r="V118" s="5"/>
      <c r="W118" s="5"/>
      <c r="X118" s="5"/>
      <c r="Y118" s="12"/>
      <c r="Z118" s="12"/>
      <c r="AA118" s="12"/>
      <c r="AB118" s="12"/>
      <c r="AC118" s="12"/>
      <c r="AD118" s="12"/>
      <c r="AE118" s="12"/>
      <c r="AF118" s="12"/>
      <c r="AG118" s="12"/>
      <c r="AH118" s="12"/>
      <c r="AI118" s="12"/>
    </row>
    <row r="119" spans="1:35" ht="12" hidden="1" customHeight="1" x14ac:dyDescent="0.2">
      <c r="A119" s="627"/>
      <c r="B119" s="628"/>
      <c r="C119" s="488" t="s">
        <v>81</v>
      </c>
      <c r="D119" s="488"/>
      <c r="E119" s="488"/>
      <c r="F119" s="489"/>
      <c r="G119" s="490"/>
      <c r="H119" s="26">
        <v>0</v>
      </c>
      <c r="I119" s="29">
        <v>0</v>
      </c>
      <c r="J119" s="28">
        <v>0</v>
      </c>
      <c r="K119" s="29">
        <v>0</v>
      </c>
      <c r="L119" s="484"/>
      <c r="M119" s="485"/>
      <c r="N119" s="112">
        <v>0</v>
      </c>
      <c r="O119" s="34">
        <v>0</v>
      </c>
      <c r="P119" s="252">
        <v>0</v>
      </c>
      <c r="Q119" s="34">
        <v>0</v>
      </c>
      <c r="R119" s="484"/>
      <c r="S119" s="485"/>
      <c r="T119" s="236"/>
      <c r="U119" s="5"/>
      <c r="V119" s="5"/>
      <c r="W119" s="5"/>
      <c r="X119" s="5"/>
      <c r="Y119" s="12"/>
      <c r="Z119" s="12"/>
      <c r="AA119" s="12"/>
      <c r="AB119" s="12"/>
      <c r="AC119" s="12"/>
      <c r="AD119" s="12"/>
      <c r="AE119" s="12"/>
      <c r="AF119" s="12"/>
      <c r="AG119" s="12"/>
      <c r="AH119" s="12"/>
      <c r="AI119" s="12"/>
    </row>
    <row r="120" spans="1:35" ht="12" hidden="1" customHeight="1" x14ac:dyDescent="0.2">
      <c r="A120" s="621" t="s">
        <v>83</v>
      </c>
      <c r="B120" s="622"/>
      <c r="C120" s="488" t="s">
        <v>78</v>
      </c>
      <c r="D120" s="488"/>
      <c r="E120" s="488"/>
      <c r="F120" s="489"/>
      <c r="G120" s="490"/>
      <c r="H120" s="26">
        <v>10</v>
      </c>
      <c r="I120" s="29">
        <v>0</v>
      </c>
      <c r="J120" s="28">
        <v>11</v>
      </c>
      <c r="K120" s="29">
        <v>0</v>
      </c>
      <c r="L120" s="484">
        <v>0</v>
      </c>
      <c r="M120" s="485"/>
      <c r="N120" s="112">
        <v>1</v>
      </c>
      <c r="O120" s="34">
        <v>0</v>
      </c>
      <c r="P120" s="252">
        <v>0</v>
      </c>
      <c r="Q120" s="34">
        <v>0</v>
      </c>
      <c r="R120" s="484">
        <v>0</v>
      </c>
      <c r="S120" s="485"/>
      <c r="T120" s="236"/>
      <c r="U120" s="5"/>
      <c r="V120" s="5"/>
      <c r="W120" s="5"/>
      <c r="X120" s="5"/>
      <c r="Y120" s="12"/>
      <c r="Z120" s="12"/>
      <c r="AA120" s="12"/>
      <c r="AB120" s="12"/>
      <c r="AC120" s="12"/>
      <c r="AD120" s="12"/>
      <c r="AE120" s="12"/>
      <c r="AF120" s="12"/>
      <c r="AG120" s="12"/>
      <c r="AH120" s="12"/>
      <c r="AI120" s="12"/>
    </row>
    <row r="121" spans="1:35" ht="12" hidden="1" customHeight="1" x14ac:dyDescent="0.2">
      <c r="A121" s="623"/>
      <c r="B121" s="624"/>
      <c r="C121" s="478" t="s">
        <v>79</v>
      </c>
      <c r="D121" s="478"/>
      <c r="E121" s="478"/>
      <c r="F121" s="479"/>
      <c r="G121" s="480"/>
      <c r="H121" s="26">
        <v>1</v>
      </c>
      <c r="I121" s="27">
        <v>0</v>
      </c>
      <c r="J121" s="28">
        <v>1</v>
      </c>
      <c r="K121" s="27">
        <v>0</v>
      </c>
      <c r="L121" s="484"/>
      <c r="M121" s="485"/>
      <c r="N121" s="112">
        <v>0</v>
      </c>
      <c r="O121" s="33">
        <v>0</v>
      </c>
      <c r="P121" s="252">
        <v>0</v>
      </c>
      <c r="Q121" s="34">
        <v>0</v>
      </c>
      <c r="R121" s="484"/>
      <c r="S121" s="485"/>
      <c r="T121" s="236"/>
      <c r="U121" s="5"/>
      <c r="V121" s="5"/>
      <c r="W121" s="5"/>
      <c r="X121" s="5"/>
      <c r="Y121" s="12"/>
      <c r="Z121" s="12"/>
      <c r="AA121" s="12"/>
      <c r="AB121" s="12"/>
      <c r="AC121" s="12"/>
      <c r="AD121" s="12"/>
      <c r="AE121" s="12"/>
      <c r="AF121" s="12"/>
      <c r="AG121" s="12"/>
      <c r="AH121" s="12"/>
      <c r="AI121" s="12"/>
    </row>
    <row r="122" spans="1:35" ht="12" hidden="1" customHeight="1" x14ac:dyDescent="0.2">
      <c r="A122" s="627"/>
      <c r="B122" s="628"/>
      <c r="C122" s="478" t="s">
        <v>80</v>
      </c>
      <c r="D122" s="478"/>
      <c r="E122" s="478"/>
      <c r="F122" s="479"/>
      <c r="G122" s="480"/>
      <c r="H122" s="26">
        <v>2</v>
      </c>
      <c r="I122" s="29">
        <v>0</v>
      </c>
      <c r="J122" s="28">
        <v>2</v>
      </c>
      <c r="K122" s="29">
        <v>0</v>
      </c>
      <c r="L122" s="484"/>
      <c r="M122" s="485"/>
      <c r="N122" s="112">
        <v>0</v>
      </c>
      <c r="O122" s="34">
        <v>0</v>
      </c>
      <c r="P122" s="252">
        <v>0</v>
      </c>
      <c r="Q122" s="34">
        <v>0</v>
      </c>
      <c r="R122" s="484"/>
      <c r="S122" s="485"/>
      <c r="T122" s="236"/>
      <c r="U122" s="5"/>
      <c r="V122" s="5"/>
      <c r="W122" s="5"/>
      <c r="X122" s="5"/>
      <c r="Y122" s="12"/>
      <c r="Z122" s="12"/>
      <c r="AA122" s="12"/>
      <c r="AB122" s="12"/>
      <c r="AC122" s="12"/>
      <c r="AD122" s="12"/>
      <c r="AE122" s="12"/>
      <c r="AF122" s="12"/>
      <c r="AG122" s="12"/>
      <c r="AH122" s="12"/>
      <c r="AI122" s="12"/>
    </row>
    <row r="123" spans="1:35" ht="12" hidden="1" customHeight="1" x14ac:dyDescent="0.2">
      <c r="A123" s="621" t="s">
        <v>84</v>
      </c>
      <c r="B123" s="622"/>
      <c r="C123" s="488" t="s">
        <v>78</v>
      </c>
      <c r="D123" s="488"/>
      <c r="E123" s="488"/>
      <c r="F123" s="489"/>
      <c r="G123" s="490"/>
      <c r="H123" s="26">
        <v>0</v>
      </c>
      <c r="I123" s="29">
        <v>0</v>
      </c>
      <c r="J123" s="28">
        <v>0</v>
      </c>
      <c r="K123" s="29">
        <v>0</v>
      </c>
      <c r="L123" s="484">
        <v>0</v>
      </c>
      <c r="M123" s="485"/>
      <c r="N123" s="112">
        <v>0</v>
      </c>
      <c r="O123" s="34">
        <v>0</v>
      </c>
      <c r="P123" s="252">
        <v>0</v>
      </c>
      <c r="Q123" s="34">
        <v>0</v>
      </c>
      <c r="R123" s="484">
        <v>0</v>
      </c>
      <c r="S123" s="485"/>
      <c r="T123" s="236"/>
      <c r="U123" s="5"/>
      <c r="V123" s="5"/>
      <c r="W123" s="5"/>
      <c r="X123" s="5"/>
      <c r="Y123" s="12"/>
      <c r="Z123" s="12"/>
      <c r="AA123" s="12"/>
      <c r="AB123" s="12"/>
      <c r="AC123" s="12"/>
      <c r="AD123" s="12"/>
      <c r="AE123" s="12"/>
      <c r="AF123" s="12"/>
      <c r="AG123" s="12"/>
      <c r="AH123" s="12"/>
      <c r="AI123" s="12"/>
    </row>
    <row r="124" spans="1:35" ht="12" hidden="1" customHeight="1" x14ac:dyDescent="0.2">
      <c r="A124" s="623"/>
      <c r="B124" s="624"/>
      <c r="C124" s="478" t="s">
        <v>79</v>
      </c>
      <c r="D124" s="478"/>
      <c r="E124" s="478"/>
      <c r="F124" s="479"/>
      <c r="G124" s="480"/>
      <c r="H124" s="26">
        <v>0</v>
      </c>
      <c r="I124" s="27">
        <v>0</v>
      </c>
      <c r="J124" s="28">
        <v>0</v>
      </c>
      <c r="K124" s="27">
        <v>0</v>
      </c>
      <c r="L124" s="484"/>
      <c r="M124" s="485"/>
      <c r="N124" s="112">
        <v>0</v>
      </c>
      <c r="O124" s="33">
        <v>0</v>
      </c>
      <c r="P124" s="252">
        <v>0</v>
      </c>
      <c r="Q124" s="34">
        <v>0</v>
      </c>
      <c r="R124" s="484"/>
      <c r="S124" s="485"/>
      <c r="T124" s="236"/>
      <c r="U124" s="5"/>
      <c r="V124" s="5"/>
      <c r="W124" s="5"/>
      <c r="X124" s="5"/>
      <c r="Y124" s="12"/>
      <c r="Z124" s="12"/>
      <c r="AA124" s="12"/>
      <c r="AB124" s="12"/>
      <c r="AC124" s="12"/>
      <c r="AD124" s="12"/>
      <c r="AE124" s="12"/>
      <c r="AF124" s="12"/>
      <c r="AG124" s="12"/>
      <c r="AH124" s="12"/>
      <c r="AI124" s="12"/>
    </row>
    <row r="125" spans="1:35" ht="12" hidden="1" customHeight="1" x14ac:dyDescent="0.2">
      <c r="A125" s="623"/>
      <c r="B125" s="624"/>
      <c r="C125" s="478" t="s">
        <v>80</v>
      </c>
      <c r="D125" s="478"/>
      <c r="E125" s="478"/>
      <c r="F125" s="479"/>
      <c r="G125" s="480"/>
      <c r="H125" s="26">
        <v>0</v>
      </c>
      <c r="I125" s="29">
        <v>0</v>
      </c>
      <c r="J125" s="28">
        <v>0</v>
      </c>
      <c r="K125" s="29">
        <v>0</v>
      </c>
      <c r="L125" s="484"/>
      <c r="M125" s="485"/>
      <c r="N125" s="112">
        <v>0</v>
      </c>
      <c r="O125" s="34">
        <v>0</v>
      </c>
      <c r="P125" s="252">
        <v>0</v>
      </c>
      <c r="Q125" s="34">
        <v>0</v>
      </c>
      <c r="R125" s="484"/>
      <c r="S125" s="485"/>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625"/>
      <c r="B126" s="626"/>
      <c r="C126" s="481" t="s">
        <v>81</v>
      </c>
      <c r="D126" s="481"/>
      <c r="E126" s="481"/>
      <c r="F126" s="482"/>
      <c r="G126" s="483"/>
      <c r="H126" s="30">
        <v>0</v>
      </c>
      <c r="I126" s="31">
        <v>0</v>
      </c>
      <c r="J126" s="32">
        <v>0</v>
      </c>
      <c r="K126" s="31">
        <v>0</v>
      </c>
      <c r="L126" s="486"/>
      <c r="M126" s="487"/>
      <c r="N126" s="113">
        <v>0</v>
      </c>
      <c r="O126" s="35">
        <v>0</v>
      </c>
      <c r="P126" s="253">
        <v>0</v>
      </c>
      <c r="Q126" s="35">
        <v>0</v>
      </c>
      <c r="R126" s="486"/>
      <c r="S126" s="487"/>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06:B106"/>
    <mergeCell ref="C106:F106"/>
    <mergeCell ref="G106:H106"/>
    <mergeCell ref="I106:J106"/>
    <mergeCell ref="K106:L106"/>
    <mergeCell ref="M106:N106"/>
    <mergeCell ref="A105:B105"/>
    <mergeCell ref="C105:F105"/>
    <mergeCell ref="G105:H105"/>
    <mergeCell ref="I105:J105"/>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I89:J89"/>
    <mergeCell ref="K89:L89"/>
    <mergeCell ref="M89:N89"/>
    <mergeCell ref="O89:P89"/>
    <mergeCell ref="A87:B89"/>
    <mergeCell ref="C88:L88"/>
    <mergeCell ref="C89:F89"/>
    <mergeCell ref="G89:H89"/>
    <mergeCell ref="Q89:R89"/>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A79:B79"/>
    <mergeCell ref="A80:B80"/>
    <mergeCell ref="A81:B81"/>
    <mergeCell ref="A82:B82"/>
    <mergeCell ref="A83:B83"/>
    <mergeCell ref="A84:B84"/>
    <mergeCell ref="A73:B73"/>
    <mergeCell ref="A75:B75"/>
    <mergeCell ref="A76:B76"/>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31:B31"/>
    <mergeCell ref="A33:B33"/>
    <mergeCell ref="A30:B30"/>
    <mergeCell ref="A62:B62"/>
    <mergeCell ref="A65:B65"/>
    <mergeCell ref="A60:B60"/>
    <mergeCell ref="A63:B63"/>
    <mergeCell ref="A67:B67"/>
    <mergeCell ref="A66:B66"/>
    <mergeCell ref="A56:B57"/>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1:AI1"/>
    <mergeCell ref="R2:AG2"/>
    <mergeCell ref="R3:AG5"/>
    <mergeCell ref="R6:AG8"/>
    <mergeCell ref="A2:P2"/>
    <mergeCell ref="A3:P5"/>
    <mergeCell ref="A6:P8"/>
    <mergeCell ref="A9:P10"/>
    <mergeCell ref="A12:P12"/>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s>
  <conditionalFormatting sqref="R120 R112 R116 R123 L112 L116 L120 L123 AI72:AI84 T72:T84 T58:T67 T42:T53 AI42:AI53 T36:T37 AI58:AI67 T27:T34 AI27:AI34 AI36:AI37">
    <cfRule type="containsText" dxfId="154" priority="608" stopIfTrue="1" operator="containsText" text="G">
      <formula>NOT(ISERROR(SEARCH("G",L27)))</formula>
    </cfRule>
    <cfRule type="containsText" dxfId="153" priority="609" stopIfTrue="1" operator="containsText" text="A">
      <formula>NOT(ISERROR(SEARCH("A",L27)))</formula>
    </cfRule>
    <cfRule type="containsText" dxfId="152" priority="610" stopIfTrue="1" operator="containsText" text="R">
      <formula>NOT(ISERROR(SEARCH("R",L27)))</formula>
    </cfRule>
  </conditionalFormatting>
  <conditionalFormatting sqref="R112 R116 R120 R123 L112 L116 L120 L123">
    <cfRule type="containsText" dxfId="151" priority="607" stopIfTrue="1" operator="containsText" text="No Service">
      <formula>NOT(ISERROR(SEARCH("No Service",L112)))</formula>
    </cfRule>
  </conditionalFormatting>
  <conditionalFormatting sqref="T58">
    <cfRule type="containsText" dxfId="150" priority="161"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J134"/>
  <sheetViews>
    <sheetView topLeftCell="A24" zoomScaleNormal="100" workbookViewId="0">
      <selection activeCell="I143" sqref="I143"/>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491" t="s">
        <v>69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3"/>
    </row>
    <row r="2" spans="1:35" ht="12.75" customHeight="1" thickBot="1" x14ac:dyDescent="0.25">
      <c r="A2" s="532" t="s">
        <v>58</v>
      </c>
      <c r="B2" s="533"/>
      <c r="C2" s="533"/>
      <c r="D2" s="533"/>
      <c r="E2" s="533"/>
      <c r="F2" s="533"/>
      <c r="G2" s="533"/>
      <c r="H2" s="533"/>
      <c r="I2" s="533"/>
      <c r="J2" s="533"/>
      <c r="K2" s="533"/>
      <c r="L2" s="533"/>
      <c r="M2" s="533"/>
      <c r="N2" s="533"/>
      <c r="O2" s="533"/>
      <c r="P2" s="534"/>
      <c r="Q2" s="50"/>
      <c r="R2" s="510" t="s">
        <v>31</v>
      </c>
      <c r="S2" s="511"/>
      <c r="T2" s="511"/>
      <c r="U2" s="511"/>
      <c r="V2" s="511"/>
      <c r="W2" s="511"/>
      <c r="X2" s="511"/>
      <c r="Y2" s="511"/>
      <c r="Z2" s="511"/>
      <c r="AA2" s="511"/>
      <c r="AB2" s="511"/>
      <c r="AC2" s="511"/>
      <c r="AD2" s="511"/>
      <c r="AE2" s="511"/>
      <c r="AF2" s="511"/>
      <c r="AG2" s="512"/>
      <c r="AH2" s="257"/>
      <c r="AI2" s="50"/>
    </row>
    <row r="3" spans="1:35" ht="12" customHeight="1" x14ac:dyDescent="0.2">
      <c r="A3" s="371" t="s">
        <v>32</v>
      </c>
      <c r="B3" s="372"/>
      <c r="C3" s="372"/>
      <c r="D3" s="372"/>
      <c r="E3" s="372"/>
      <c r="F3" s="372"/>
      <c r="G3" s="372"/>
      <c r="H3" s="372"/>
      <c r="I3" s="372"/>
      <c r="J3" s="372"/>
      <c r="K3" s="372"/>
      <c r="L3" s="372"/>
      <c r="M3" s="372"/>
      <c r="N3" s="372"/>
      <c r="O3" s="372"/>
      <c r="P3" s="373"/>
      <c r="Q3" s="242"/>
      <c r="R3" s="371" t="s">
        <v>35</v>
      </c>
      <c r="S3" s="372"/>
      <c r="T3" s="372"/>
      <c r="U3" s="372"/>
      <c r="V3" s="372"/>
      <c r="W3" s="372"/>
      <c r="X3" s="372"/>
      <c r="Y3" s="372"/>
      <c r="Z3" s="372"/>
      <c r="AA3" s="372"/>
      <c r="AB3" s="372"/>
      <c r="AC3" s="372"/>
      <c r="AD3" s="372"/>
      <c r="AE3" s="372"/>
      <c r="AF3" s="372"/>
      <c r="AG3" s="373"/>
      <c r="AH3" s="237"/>
      <c r="AI3" s="2"/>
    </row>
    <row r="4" spans="1:35" ht="12" customHeight="1" x14ac:dyDescent="0.2">
      <c r="A4" s="513"/>
      <c r="B4" s="514"/>
      <c r="C4" s="514"/>
      <c r="D4" s="514"/>
      <c r="E4" s="514"/>
      <c r="F4" s="514"/>
      <c r="G4" s="514"/>
      <c r="H4" s="514"/>
      <c r="I4" s="514"/>
      <c r="J4" s="514"/>
      <c r="K4" s="514"/>
      <c r="L4" s="514"/>
      <c r="M4" s="514"/>
      <c r="N4" s="514"/>
      <c r="O4" s="514"/>
      <c r="P4" s="515"/>
      <c r="Q4" s="242"/>
      <c r="R4" s="513"/>
      <c r="S4" s="514"/>
      <c r="T4" s="514"/>
      <c r="U4" s="514"/>
      <c r="V4" s="514"/>
      <c r="W4" s="514"/>
      <c r="X4" s="514"/>
      <c r="Y4" s="514"/>
      <c r="Z4" s="514"/>
      <c r="AA4" s="514"/>
      <c r="AB4" s="514"/>
      <c r="AC4" s="514"/>
      <c r="AD4" s="514"/>
      <c r="AE4" s="514"/>
      <c r="AF4" s="514"/>
      <c r="AG4" s="515"/>
      <c r="AH4" s="237"/>
      <c r="AI4" s="2"/>
    </row>
    <row r="5" spans="1:35" ht="16.5" customHeight="1" thickBot="1" x14ac:dyDescent="0.25">
      <c r="A5" s="374"/>
      <c r="B5" s="375"/>
      <c r="C5" s="375"/>
      <c r="D5" s="375"/>
      <c r="E5" s="375"/>
      <c r="F5" s="375"/>
      <c r="G5" s="375"/>
      <c r="H5" s="375"/>
      <c r="I5" s="375"/>
      <c r="J5" s="375"/>
      <c r="K5" s="375"/>
      <c r="L5" s="375"/>
      <c r="M5" s="375"/>
      <c r="N5" s="375"/>
      <c r="O5" s="375"/>
      <c r="P5" s="376"/>
      <c r="Q5" s="242"/>
      <c r="R5" s="374"/>
      <c r="S5" s="375"/>
      <c r="T5" s="375"/>
      <c r="U5" s="375"/>
      <c r="V5" s="375"/>
      <c r="W5" s="375"/>
      <c r="X5" s="375"/>
      <c r="Y5" s="375"/>
      <c r="Z5" s="375"/>
      <c r="AA5" s="375"/>
      <c r="AB5" s="375"/>
      <c r="AC5" s="375"/>
      <c r="AD5" s="375"/>
      <c r="AE5" s="375"/>
      <c r="AF5" s="375"/>
      <c r="AG5" s="376"/>
      <c r="AH5" s="237"/>
      <c r="AI5" s="2"/>
    </row>
    <row r="6" spans="1:35" ht="12" customHeight="1" x14ac:dyDescent="0.2">
      <c r="A6" s="377" t="s">
        <v>33</v>
      </c>
      <c r="B6" s="378"/>
      <c r="C6" s="378"/>
      <c r="D6" s="378"/>
      <c r="E6" s="378"/>
      <c r="F6" s="378"/>
      <c r="G6" s="378"/>
      <c r="H6" s="378"/>
      <c r="I6" s="378"/>
      <c r="J6" s="378"/>
      <c r="K6" s="378"/>
      <c r="L6" s="378"/>
      <c r="M6" s="378"/>
      <c r="N6" s="378"/>
      <c r="O6" s="378"/>
      <c r="P6" s="379"/>
      <c r="Q6" s="242"/>
      <c r="R6" s="377" t="s">
        <v>36</v>
      </c>
      <c r="S6" s="378"/>
      <c r="T6" s="378"/>
      <c r="U6" s="378"/>
      <c r="V6" s="378"/>
      <c r="W6" s="378"/>
      <c r="X6" s="378"/>
      <c r="Y6" s="378"/>
      <c r="Z6" s="378"/>
      <c r="AA6" s="378"/>
      <c r="AB6" s="378"/>
      <c r="AC6" s="378"/>
      <c r="AD6" s="378"/>
      <c r="AE6" s="378"/>
      <c r="AF6" s="378"/>
      <c r="AG6" s="379"/>
      <c r="AH6" s="237"/>
      <c r="AI6" s="2"/>
    </row>
    <row r="7" spans="1:35" ht="12" customHeight="1" x14ac:dyDescent="0.2">
      <c r="A7" s="380"/>
      <c r="B7" s="381"/>
      <c r="C7" s="381"/>
      <c r="D7" s="381"/>
      <c r="E7" s="381"/>
      <c r="F7" s="381"/>
      <c r="G7" s="381"/>
      <c r="H7" s="381"/>
      <c r="I7" s="381"/>
      <c r="J7" s="381"/>
      <c r="K7" s="381"/>
      <c r="L7" s="381"/>
      <c r="M7" s="381"/>
      <c r="N7" s="381"/>
      <c r="O7" s="381"/>
      <c r="P7" s="382"/>
      <c r="Q7" s="242"/>
      <c r="R7" s="380"/>
      <c r="S7" s="381"/>
      <c r="T7" s="381"/>
      <c r="U7" s="381"/>
      <c r="V7" s="381"/>
      <c r="W7" s="381"/>
      <c r="X7" s="381"/>
      <c r="Y7" s="381"/>
      <c r="Z7" s="381"/>
      <c r="AA7" s="381"/>
      <c r="AB7" s="381"/>
      <c r="AC7" s="381"/>
      <c r="AD7" s="381"/>
      <c r="AE7" s="381"/>
      <c r="AF7" s="381"/>
      <c r="AG7" s="382"/>
      <c r="AH7" s="237"/>
      <c r="AI7" s="2"/>
    </row>
    <row r="8" spans="1:35" ht="18.75" customHeight="1" thickBot="1" x14ac:dyDescent="0.25">
      <c r="A8" s="383"/>
      <c r="B8" s="384"/>
      <c r="C8" s="384"/>
      <c r="D8" s="384"/>
      <c r="E8" s="384"/>
      <c r="F8" s="384"/>
      <c r="G8" s="384"/>
      <c r="H8" s="384"/>
      <c r="I8" s="384"/>
      <c r="J8" s="384"/>
      <c r="K8" s="384"/>
      <c r="L8" s="384"/>
      <c r="M8" s="384"/>
      <c r="N8" s="384"/>
      <c r="O8" s="384"/>
      <c r="P8" s="385"/>
      <c r="Q8" s="242"/>
      <c r="R8" s="383"/>
      <c r="S8" s="384"/>
      <c r="T8" s="384"/>
      <c r="U8" s="384"/>
      <c r="V8" s="384"/>
      <c r="W8" s="384"/>
      <c r="X8" s="384"/>
      <c r="Y8" s="384"/>
      <c r="Z8" s="384"/>
      <c r="AA8" s="384"/>
      <c r="AB8" s="384"/>
      <c r="AC8" s="384"/>
      <c r="AD8" s="384"/>
      <c r="AE8" s="384"/>
      <c r="AF8" s="384"/>
      <c r="AG8" s="385"/>
      <c r="AH8" s="237"/>
      <c r="AI8" s="2"/>
    </row>
    <row r="9" spans="1:35" ht="12" customHeight="1" x14ac:dyDescent="0.2">
      <c r="A9" s="386" t="s">
        <v>34</v>
      </c>
      <c r="B9" s="387"/>
      <c r="C9" s="387"/>
      <c r="D9" s="387"/>
      <c r="E9" s="387"/>
      <c r="F9" s="387"/>
      <c r="G9" s="387"/>
      <c r="H9" s="387"/>
      <c r="I9" s="387"/>
      <c r="J9" s="387"/>
      <c r="K9" s="387"/>
      <c r="L9" s="387"/>
      <c r="M9" s="387"/>
      <c r="N9" s="387"/>
      <c r="O9" s="387"/>
      <c r="P9" s="388"/>
      <c r="Q9" s="242"/>
      <c r="R9" s="386" t="s">
        <v>29</v>
      </c>
      <c r="S9" s="387"/>
      <c r="T9" s="387"/>
      <c r="U9" s="387"/>
      <c r="V9" s="387"/>
      <c r="W9" s="387"/>
      <c r="X9" s="387"/>
      <c r="Y9" s="387"/>
      <c r="Z9" s="387"/>
      <c r="AA9" s="387"/>
      <c r="AB9" s="387"/>
      <c r="AC9" s="387"/>
      <c r="AD9" s="387"/>
      <c r="AE9" s="387"/>
      <c r="AF9" s="387"/>
      <c r="AG9" s="388"/>
      <c r="AH9" s="237"/>
      <c r="AI9" s="12"/>
    </row>
    <row r="10" spans="1:35" ht="15.75" customHeight="1" thickBot="1" x14ac:dyDescent="0.25">
      <c r="A10" s="389"/>
      <c r="B10" s="390"/>
      <c r="C10" s="390"/>
      <c r="D10" s="390"/>
      <c r="E10" s="390"/>
      <c r="F10" s="390"/>
      <c r="G10" s="390"/>
      <c r="H10" s="390"/>
      <c r="I10" s="390"/>
      <c r="J10" s="390"/>
      <c r="K10" s="390"/>
      <c r="L10" s="390"/>
      <c r="M10" s="390"/>
      <c r="N10" s="390"/>
      <c r="O10" s="390"/>
      <c r="P10" s="391"/>
      <c r="Q10" s="242"/>
      <c r="R10" s="389"/>
      <c r="S10" s="390"/>
      <c r="T10" s="390"/>
      <c r="U10" s="390"/>
      <c r="V10" s="390"/>
      <c r="W10" s="390"/>
      <c r="X10" s="390"/>
      <c r="Y10" s="390"/>
      <c r="Z10" s="390"/>
      <c r="AA10" s="390"/>
      <c r="AB10" s="390"/>
      <c r="AC10" s="390"/>
      <c r="AD10" s="390"/>
      <c r="AE10" s="390"/>
      <c r="AF10" s="390"/>
      <c r="AG10" s="391"/>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368" t="s">
        <v>59</v>
      </c>
      <c r="B12" s="369"/>
      <c r="C12" s="369"/>
      <c r="D12" s="369"/>
      <c r="E12" s="369"/>
      <c r="F12" s="369"/>
      <c r="G12" s="369"/>
      <c r="H12" s="369"/>
      <c r="I12" s="369"/>
      <c r="J12" s="369"/>
      <c r="K12" s="369"/>
      <c r="L12" s="369"/>
      <c r="M12" s="369"/>
      <c r="N12" s="369"/>
      <c r="O12" s="369"/>
      <c r="P12" s="370"/>
      <c r="Q12" s="50"/>
      <c r="R12" s="516" t="s">
        <v>30</v>
      </c>
      <c r="S12" s="517"/>
      <c r="T12" s="517"/>
      <c r="U12" s="517"/>
      <c r="V12" s="517"/>
      <c r="W12" s="517"/>
      <c r="X12" s="517"/>
      <c r="Y12" s="517"/>
      <c r="Z12" s="517"/>
      <c r="AA12" s="517"/>
      <c r="AB12" s="517"/>
      <c r="AC12" s="517"/>
      <c r="AD12" s="517"/>
      <c r="AE12" s="517"/>
      <c r="AF12" s="517"/>
      <c r="AG12" s="518"/>
      <c r="AH12" s="238"/>
      <c r="AI12" s="12"/>
    </row>
    <row r="13" spans="1:35" ht="12" customHeight="1" x14ac:dyDescent="0.2">
      <c r="A13" s="371" t="s">
        <v>47</v>
      </c>
      <c r="B13" s="372"/>
      <c r="C13" s="372"/>
      <c r="D13" s="372"/>
      <c r="E13" s="372"/>
      <c r="F13" s="372"/>
      <c r="G13" s="372"/>
      <c r="H13" s="372"/>
      <c r="I13" s="372"/>
      <c r="J13" s="372"/>
      <c r="K13" s="372"/>
      <c r="L13" s="372"/>
      <c r="M13" s="372"/>
      <c r="N13" s="372"/>
      <c r="O13" s="372"/>
      <c r="P13" s="373"/>
      <c r="Q13" s="242"/>
      <c r="R13" s="371" t="s">
        <v>49</v>
      </c>
      <c r="S13" s="372"/>
      <c r="T13" s="372"/>
      <c r="U13" s="372"/>
      <c r="V13" s="372"/>
      <c r="W13" s="372"/>
      <c r="X13" s="372"/>
      <c r="Y13" s="372"/>
      <c r="Z13" s="372"/>
      <c r="AA13" s="372"/>
      <c r="AB13" s="372"/>
      <c r="AC13" s="372"/>
      <c r="AD13" s="372"/>
      <c r="AE13" s="372"/>
      <c r="AF13" s="372"/>
      <c r="AG13" s="373"/>
      <c r="AH13" s="237"/>
      <c r="AI13" s="12"/>
    </row>
    <row r="14" spans="1:35" ht="14.25" customHeight="1" thickBot="1" x14ac:dyDescent="0.25">
      <c r="A14" s="374"/>
      <c r="B14" s="375"/>
      <c r="C14" s="375"/>
      <c r="D14" s="375"/>
      <c r="E14" s="375"/>
      <c r="F14" s="375"/>
      <c r="G14" s="375"/>
      <c r="H14" s="375"/>
      <c r="I14" s="375"/>
      <c r="J14" s="375"/>
      <c r="K14" s="375"/>
      <c r="L14" s="375"/>
      <c r="M14" s="375"/>
      <c r="N14" s="375"/>
      <c r="O14" s="375"/>
      <c r="P14" s="376"/>
      <c r="Q14" s="242"/>
      <c r="R14" s="513"/>
      <c r="S14" s="514"/>
      <c r="T14" s="514"/>
      <c r="U14" s="514"/>
      <c r="V14" s="514"/>
      <c r="W14" s="514"/>
      <c r="X14" s="514"/>
      <c r="Y14" s="514"/>
      <c r="Z14" s="514"/>
      <c r="AA14" s="514"/>
      <c r="AB14" s="514"/>
      <c r="AC14" s="514"/>
      <c r="AD14" s="514"/>
      <c r="AE14" s="514"/>
      <c r="AF14" s="514"/>
      <c r="AG14" s="515"/>
      <c r="AH14" s="237"/>
      <c r="AI14" s="12"/>
    </row>
    <row r="15" spans="1:35" ht="12" customHeight="1" x14ac:dyDescent="0.2">
      <c r="A15" s="377" t="s">
        <v>48</v>
      </c>
      <c r="B15" s="378"/>
      <c r="C15" s="378"/>
      <c r="D15" s="378"/>
      <c r="E15" s="378"/>
      <c r="F15" s="378"/>
      <c r="G15" s="378"/>
      <c r="H15" s="378"/>
      <c r="I15" s="378"/>
      <c r="J15" s="378"/>
      <c r="K15" s="378"/>
      <c r="L15" s="378"/>
      <c r="M15" s="378"/>
      <c r="N15" s="378"/>
      <c r="O15" s="378"/>
      <c r="P15" s="379"/>
      <c r="Q15" s="242"/>
      <c r="R15" s="377" t="s">
        <v>50</v>
      </c>
      <c r="S15" s="378"/>
      <c r="T15" s="378"/>
      <c r="U15" s="378"/>
      <c r="V15" s="378"/>
      <c r="W15" s="378"/>
      <c r="X15" s="378"/>
      <c r="Y15" s="378"/>
      <c r="Z15" s="378"/>
      <c r="AA15" s="378"/>
      <c r="AB15" s="378"/>
      <c r="AC15" s="378"/>
      <c r="AD15" s="378"/>
      <c r="AE15" s="378"/>
      <c r="AF15" s="378"/>
      <c r="AG15" s="379"/>
      <c r="AH15" s="237"/>
      <c r="AI15" s="12"/>
    </row>
    <row r="16" spans="1:35" ht="12" customHeight="1" x14ac:dyDescent="0.2">
      <c r="A16" s="380"/>
      <c r="B16" s="381"/>
      <c r="C16" s="381"/>
      <c r="D16" s="381"/>
      <c r="E16" s="381"/>
      <c r="F16" s="381"/>
      <c r="G16" s="381"/>
      <c r="H16" s="381"/>
      <c r="I16" s="381"/>
      <c r="J16" s="381"/>
      <c r="K16" s="381"/>
      <c r="L16" s="381"/>
      <c r="M16" s="381"/>
      <c r="N16" s="381"/>
      <c r="O16" s="381"/>
      <c r="P16" s="382"/>
      <c r="Q16" s="242"/>
      <c r="R16" s="380"/>
      <c r="S16" s="381"/>
      <c r="T16" s="381"/>
      <c r="U16" s="381"/>
      <c r="V16" s="381"/>
      <c r="W16" s="381"/>
      <c r="X16" s="381"/>
      <c r="Y16" s="381"/>
      <c r="Z16" s="381"/>
      <c r="AA16" s="381"/>
      <c r="AB16" s="381"/>
      <c r="AC16" s="381"/>
      <c r="AD16" s="381"/>
      <c r="AE16" s="381"/>
      <c r="AF16" s="381"/>
      <c r="AG16" s="382"/>
      <c r="AH16" s="237"/>
      <c r="AI16" s="12"/>
    </row>
    <row r="17" spans="1:35" ht="16.5" customHeight="1" thickBot="1" x14ac:dyDescent="0.25">
      <c r="A17" s="383"/>
      <c r="B17" s="384"/>
      <c r="C17" s="384"/>
      <c r="D17" s="384"/>
      <c r="E17" s="384"/>
      <c r="F17" s="384"/>
      <c r="G17" s="384"/>
      <c r="H17" s="384"/>
      <c r="I17" s="384"/>
      <c r="J17" s="384"/>
      <c r="K17" s="384"/>
      <c r="L17" s="384"/>
      <c r="M17" s="384"/>
      <c r="N17" s="384"/>
      <c r="O17" s="384"/>
      <c r="P17" s="385"/>
      <c r="Q17" s="242"/>
      <c r="R17" s="383"/>
      <c r="S17" s="384"/>
      <c r="T17" s="384"/>
      <c r="U17" s="384"/>
      <c r="V17" s="384"/>
      <c r="W17" s="384"/>
      <c r="X17" s="384"/>
      <c r="Y17" s="384"/>
      <c r="Z17" s="384"/>
      <c r="AA17" s="384"/>
      <c r="AB17" s="384"/>
      <c r="AC17" s="384"/>
      <c r="AD17" s="384"/>
      <c r="AE17" s="384"/>
      <c r="AF17" s="384"/>
      <c r="AG17" s="385"/>
      <c r="AH17" s="237"/>
      <c r="AI17" s="12"/>
    </row>
    <row r="18" spans="1:35" ht="12" customHeight="1" x14ac:dyDescent="0.2">
      <c r="A18" s="386" t="s">
        <v>57</v>
      </c>
      <c r="B18" s="387"/>
      <c r="C18" s="387"/>
      <c r="D18" s="387"/>
      <c r="E18" s="387"/>
      <c r="F18" s="387"/>
      <c r="G18" s="387"/>
      <c r="H18" s="387"/>
      <c r="I18" s="387"/>
      <c r="J18" s="387"/>
      <c r="K18" s="387"/>
      <c r="L18" s="387"/>
      <c r="M18" s="387"/>
      <c r="N18" s="387"/>
      <c r="O18" s="387"/>
      <c r="P18" s="388"/>
      <c r="Q18" s="242"/>
      <c r="R18" s="386" t="s">
        <v>51</v>
      </c>
      <c r="S18" s="387"/>
      <c r="T18" s="387"/>
      <c r="U18" s="387"/>
      <c r="V18" s="387"/>
      <c r="W18" s="387"/>
      <c r="X18" s="387"/>
      <c r="Y18" s="387"/>
      <c r="Z18" s="387"/>
      <c r="AA18" s="387"/>
      <c r="AB18" s="387"/>
      <c r="AC18" s="387"/>
      <c r="AD18" s="387"/>
      <c r="AE18" s="387"/>
      <c r="AF18" s="387"/>
      <c r="AG18" s="388"/>
      <c r="AH18" s="237"/>
      <c r="AI18" s="12"/>
    </row>
    <row r="19" spans="1:35" ht="13.5" thickBot="1" x14ac:dyDescent="0.25">
      <c r="A19" s="389"/>
      <c r="B19" s="390"/>
      <c r="C19" s="390"/>
      <c r="D19" s="390"/>
      <c r="E19" s="390"/>
      <c r="F19" s="390"/>
      <c r="G19" s="390"/>
      <c r="H19" s="390"/>
      <c r="I19" s="390"/>
      <c r="J19" s="390"/>
      <c r="K19" s="390"/>
      <c r="L19" s="390"/>
      <c r="M19" s="390"/>
      <c r="N19" s="390"/>
      <c r="O19" s="390"/>
      <c r="P19" s="391"/>
      <c r="Q19" s="242"/>
      <c r="R19" s="389"/>
      <c r="S19" s="390"/>
      <c r="T19" s="390"/>
      <c r="U19" s="390"/>
      <c r="V19" s="390"/>
      <c r="W19" s="390"/>
      <c r="X19" s="390"/>
      <c r="Y19" s="390"/>
      <c r="Z19" s="390"/>
      <c r="AA19" s="390"/>
      <c r="AB19" s="390"/>
      <c r="AC19" s="390"/>
      <c r="AD19" s="390"/>
      <c r="AE19" s="390"/>
      <c r="AF19" s="390"/>
      <c r="AG19" s="391"/>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392" t="s">
        <v>95</v>
      </c>
      <c r="O21" s="393"/>
      <c r="P21" s="393"/>
      <c r="Q21" s="393"/>
      <c r="R21" s="393"/>
      <c r="S21" s="394"/>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29" t="s">
        <v>96</v>
      </c>
      <c r="P22" s="530"/>
      <c r="Q22" s="530"/>
      <c r="R22" s="530"/>
      <c r="S22" s="53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467" t="s">
        <v>128</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9"/>
    </row>
    <row r="25" spans="1:35" ht="15.75" customHeight="1" thickBot="1" x14ac:dyDescent="0.25">
      <c r="A25" s="540" t="s">
        <v>0</v>
      </c>
      <c r="B25" s="541"/>
      <c r="C25" s="494" t="s">
        <v>60</v>
      </c>
      <c r="D25" s="495"/>
      <c r="E25" s="496"/>
      <c r="F25" s="496"/>
      <c r="G25" s="496"/>
      <c r="H25" s="496"/>
      <c r="I25" s="496"/>
      <c r="J25" s="496"/>
      <c r="K25" s="496"/>
      <c r="L25" s="496"/>
      <c r="M25" s="496"/>
      <c r="N25" s="496"/>
      <c r="O25" s="496"/>
      <c r="P25" s="496"/>
      <c r="Q25" s="496"/>
      <c r="R25" s="496"/>
      <c r="S25" s="496"/>
      <c r="T25" s="497"/>
      <c r="U25" s="498" t="s">
        <v>61</v>
      </c>
      <c r="V25" s="499"/>
      <c r="W25" s="499"/>
      <c r="X25" s="499"/>
      <c r="Y25" s="499"/>
      <c r="Z25" s="499"/>
      <c r="AA25" s="499"/>
      <c r="AB25" s="499"/>
      <c r="AC25" s="499"/>
      <c r="AD25" s="499"/>
      <c r="AE25" s="499"/>
      <c r="AF25" s="499"/>
      <c r="AG25" s="499"/>
      <c r="AH25" s="499"/>
      <c r="AI25" s="500"/>
    </row>
    <row r="26" spans="1:35" ht="69" customHeight="1" thickBot="1" x14ac:dyDescent="0.25">
      <c r="A26" s="542"/>
      <c r="B26" s="54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544" t="s">
        <v>1</v>
      </c>
      <c r="B27" s="545"/>
      <c r="C27" s="216">
        <v>1</v>
      </c>
      <c r="D27" s="318">
        <v>0</v>
      </c>
      <c r="E27" s="14">
        <v>3</v>
      </c>
      <c r="F27" s="71">
        <v>2</v>
      </c>
      <c r="G27" s="16">
        <v>2</v>
      </c>
      <c r="H27" s="325">
        <v>3</v>
      </c>
      <c r="I27" s="81">
        <v>34.5</v>
      </c>
      <c r="J27" s="56">
        <v>23</v>
      </c>
      <c r="K27" s="57">
        <v>23</v>
      </c>
      <c r="L27" s="121">
        <v>34.5</v>
      </c>
      <c r="M27" s="150">
        <v>5</v>
      </c>
      <c r="N27" s="37">
        <v>7.5</v>
      </c>
      <c r="O27" s="36">
        <v>3</v>
      </c>
      <c r="P27" s="151">
        <v>3</v>
      </c>
      <c r="Q27" s="165" t="str">
        <f>IF(D27="","",IF(D27&gt;=C27,"J",IF(D27&lt;C27,"L")))</f>
        <v>L</v>
      </c>
      <c r="R27" s="69" t="str">
        <f t="shared" ref="R27:R53" si="0">IF(J27="","",IF(J27&gt;=23,"J",IF(J27&lt;23,"L")))</f>
        <v>J</v>
      </c>
      <c r="S27" s="69" t="str">
        <f t="shared" ref="S27:S37" si="1">IF(J27="","",IF(J27&gt;=I27-8,"J",IF(J27&lt;I27-8,"L")))</f>
        <v>L</v>
      </c>
      <c r="T27" s="15" t="s">
        <v>137</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136</v>
      </c>
    </row>
    <row r="28" spans="1:35" ht="12" customHeight="1" x14ac:dyDescent="0.2">
      <c r="A28" s="519" t="s">
        <v>2</v>
      </c>
      <c r="B28" s="520"/>
      <c r="C28" s="217">
        <v>1</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L</v>
      </c>
      <c r="R28" s="69" t="str">
        <f t="shared" si="0"/>
        <v>J</v>
      </c>
      <c r="S28" s="69" t="str">
        <f t="shared" si="1"/>
        <v>J</v>
      </c>
      <c r="T28" s="15" t="s">
        <v>136</v>
      </c>
      <c r="U28" s="14">
        <v>3</v>
      </c>
      <c r="V28" s="71">
        <v>2</v>
      </c>
      <c r="W28" s="16">
        <v>2</v>
      </c>
      <c r="X28" s="186">
        <v>2</v>
      </c>
      <c r="Y28" s="81">
        <v>34.5</v>
      </c>
      <c r="Z28" s="56">
        <v>23</v>
      </c>
      <c r="AA28" s="17">
        <v>23</v>
      </c>
      <c r="AB28" s="129">
        <v>23</v>
      </c>
      <c r="AC28" s="119">
        <v>5</v>
      </c>
      <c r="AD28" s="37">
        <v>7.5</v>
      </c>
      <c r="AE28" s="36">
        <v>3</v>
      </c>
      <c r="AF28" s="124">
        <v>3.75</v>
      </c>
      <c r="AG28" s="126" t="str">
        <f t="shared" si="2"/>
        <v>J</v>
      </c>
      <c r="AH28" s="69" t="str">
        <f t="shared" si="3"/>
        <v>L</v>
      </c>
      <c r="AI28" s="15" t="s">
        <v>137</v>
      </c>
    </row>
    <row r="29" spans="1:35" ht="12" customHeight="1" x14ac:dyDescent="0.2">
      <c r="A29" s="519" t="s">
        <v>3</v>
      </c>
      <c r="B29" s="520"/>
      <c r="C29" s="217">
        <v>1</v>
      </c>
      <c r="D29" s="319">
        <v>0</v>
      </c>
      <c r="E29" s="14">
        <v>3</v>
      </c>
      <c r="F29" s="71">
        <v>3</v>
      </c>
      <c r="G29" s="16">
        <v>2</v>
      </c>
      <c r="H29" s="325">
        <v>2</v>
      </c>
      <c r="I29" s="81">
        <v>34.5</v>
      </c>
      <c r="J29" s="56">
        <v>34.5</v>
      </c>
      <c r="K29" s="57">
        <v>23</v>
      </c>
      <c r="L29" s="121">
        <v>23</v>
      </c>
      <c r="M29" s="150">
        <v>5</v>
      </c>
      <c r="N29" s="37">
        <v>5</v>
      </c>
      <c r="O29" s="36">
        <v>3</v>
      </c>
      <c r="P29" s="151">
        <v>3</v>
      </c>
      <c r="Q29" s="165" t="str">
        <f t="shared" si="4"/>
        <v>L</v>
      </c>
      <c r="R29" s="69" t="str">
        <f t="shared" si="0"/>
        <v>J</v>
      </c>
      <c r="S29" s="69" t="str">
        <f t="shared" si="1"/>
        <v>J</v>
      </c>
      <c r="T29" s="15" t="s">
        <v>136</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136</v>
      </c>
    </row>
    <row r="30" spans="1:35" ht="12" customHeight="1" x14ac:dyDescent="0.2">
      <c r="A30" s="519" t="s">
        <v>119</v>
      </c>
      <c r="B30" s="520"/>
      <c r="C30" s="217">
        <v>1</v>
      </c>
      <c r="D30" s="319">
        <v>1</v>
      </c>
      <c r="E30" s="14">
        <v>7</v>
      </c>
      <c r="F30" s="71">
        <v>6</v>
      </c>
      <c r="G30" s="16">
        <v>7</v>
      </c>
      <c r="H30" s="325">
        <v>6</v>
      </c>
      <c r="I30" s="81">
        <v>80.5</v>
      </c>
      <c r="J30" s="56">
        <v>69</v>
      </c>
      <c r="K30" s="57">
        <v>80.5</v>
      </c>
      <c r="L30" s="121">
        <v>69</v>
      </c>
      <c r="M30" s="150">
        <v>5.1428571428571432</v>
      </c>
      <c r="N30" s="37">
        <v>6</v>
      </c>
      <c r="O30" s="36">
        <v>2.5714285714285716</v>
      </c>
      <c r="P30" s="151">
        <v>3</v>
      </c>
      <c r="Q30" s="165" t="str">
        <f t="shared" si="4"/>
        <v>J</v>
      </c>
      <c r="R30" s="69" t="str">
        <f t="shared" si="0"/>
        <v>J</v>
      </c>
      <c r="S30" s="69" t="str">
        <f t="shared" si="1"/>
        <v>L</v>
      </c>
      <c r="T30" s="15" t="s">
        <v>137</v>
      </c>
      <c r="U30" s="14">
        <v>7</v>
      </c>
      <c r="V30" s="71">
        <v>7</v>
      </c>
      <c r="W30" s="16">
        <v>3</v>
      </c>
      <c r="X30" s="186">
        <v>4</v>
      </c>
      <c r="Y30" s="81">
        <v>80.5</v>
      </c>
      <c r="Z30" s="56">
        <v>80.5</v>
      </c>
      <c r="AA30" s="17">
        <v>34.5</v>
      </c>
      <c r="AB30" s="129">
        <v>46</v>
      </c>
      <c r="AC30" s="119">
        <v>5.1428571428571432</v>
      </c>
      <c r="AD30" s="37">
        <v>5.1428571428571432</v>
      </c>
      <c r="AE30" s="36">
        <v>3.6</v>
      </c>
      <c r="AF30" s="124">
        <v>3.2727272727272729</v>
      </c>
      <c r="AG30" s="126" t="str">
        <f t="shared" si="2"/>
        <v>J</v>
      </c>
      <c r="AH30" s="69" t="str">
        <f t="shared" si="3"/>
        <v>J</v>
      </c>
      <c r="AI30" s="15" t="s">
        <v>136</v>
      </c>
    </row>
    <row r="31" spans="1:35" ht="12" customHeight="1" x14ac:dyDescent="0.2">
      <c r="A31" s="519" t="s">
        <v>121</v>
      </c>
      <c r="B31" s="520"/>
      <c r="C31" s="217">
        <v>1</v>
      </c>
      <c r="D31" s="319">
        <v>1</v>
      </c>
      <c r="E31" s="14">
        <v>6</v>
      </c>
      <c r="F31" s="71">
        <v>5</v>
      </c>
      <c r="G31" s="16">
        <v>2</v>
      </c>
      <c r="H31" s="325">
        <v>2</v>
      </c>
      <c r="I31" s="81">
        <v>69</v>
      </c>
      <c r="J31" s="56">
        <v>57.5</v>
      </c>
      <c r="K31" s="57">
        <v>23</v>
      </c>
      <c r="L31" s="121">
        <v>23</v>
      </c>
      <c r="M31" s="150">
        <v>4</v>
      </c>
      <c r="N31" s="37">
        <v>4.8</v>
      </c>
      <c r="O31" s="36">
        <v>3</v>
      </c>
      <c r="P31" s="151">
        <v>3.4285714285714284</v>
      </c>
      <c r="Q31" s="165" t="str">
        <f t="shared" si="4"/>
        <v>J</v>
      </c>
      <c r="R31" s="69" t="str">
        <f t="shared" si="0"/>
        <v>J</v>
      </c>
      <c r="S31" s="69" t="str">
        <f t="shared" si="1"/>
        <v>L</v>
      </c>
      <c r="T31" s="15" t="s">
        <v>137</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136</v>
      </c>
    </row>
    <row r="32" spans="1:35" ht="12" customHeight="1" x14ac:dyDescent="0.2">
      <c r="A32" s="525" t="s">
        <v>129</v>
      </c>
      <c r="B32" s="526"/>
      <c r="C32" s="217">
        <v>1</v>
      </c>
      <c r="D32" s="319">
        <v>0</v>
      </c>
      <c r="E32" s="14">
        <v>2</v>
      </c>
      <c r="F32" s="315">
        <v>1</v>
      </c>
      <c r="G32" s="16">
        <v>3</v>
      </c>
      <c r="H32" s="314">
        <v>2</v>
      </c>
      <c r="I32" s="81">
        <v>23</v>
      </c>
      <c r="J32" s="56">
        <v>11.5</v>
      </c>
      <c r="K32" s="17">
        <v>34.5</v>
      </c>
      <c r="L32" s="129">
        <v>23</v>
      </c>
      <c r="M32" s="150">
        <v>0</v>
      </c>
      <c r="N32" s="72">
        <v>0</v>
      </c>
      <c r="O32" s="36">
        <v>0</v>
      </c>
      <c r="P32" s="187">
        <v>0</v>
      </c>
      <c r="Q32" s="165" t="str">
        <f>IF(D32="","",IF(D32&gt;=C32,"J",IF(D32&lt;C32,"L")))</f>
        <v>L</v>
      </c>
      <c r="R32" s="69" t="str">
        <f>IF(J32="","",IF(J32&gt;=23,"J",IF(J32&lt;23,"L")))</f>
        <v>L</v>
      </c>
      <c r="S32" s="69" t="str">
        <f t="shared" si="1"/>
        <v>L</v>
      </c>
      <c r="T32" s="15" t="s">
        <v>137</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519" t="s">
        <v>5</v>
      </c>
      <c r="B33" s="520"/>
      <c r="C33" s="217">
        <v>1</v>
      </c>
      <c r="D33" s="319">
        <v>0</v>
      </c>
      <c r="E33" s="14">
        <v>6</v>
      </c>
      <c r="F33" s="71">
        <v>4</v>
      </c>
      <c r="G33" s="16">
        <v>2</v>
      </c>
      <c r="H33" s="325">
        <v>2</v>
      </c>
      <c r="I33" s="81">
        <v>69</v>
      </c>
      <c r="J33" s="56">
        <v>46</v>
      </c>
      <c r="K33" s="57">
        <v>23</v>
      </c>
      <c r="L33" s="121">
        <v>23</v>
      </c>
      <c r="M33" s="263" t="s">
        <v>120</v>
      </c>
      <c r="N33" s="264" t="s">
        <v>120</v>
      </c>
      <c r="O33" s="264" t="s">
        <v>120</v>
      </c>
      <c r="P33" s="266" t="s">
        <v>120</v>
      </c>
      <c r="Q33" s="165" t="str">
        <f t="shared" si="4"/>
        <v>L</v>
      </c>
      <c r="R33" s="69" t="str">
        <f t="shared" si="0"/>
        <v>J</v>
      </c>
      <c r="S33" s="69" t="str">
        <f t="shared" si="1"/>
        <v>L</v>
      </c>
      <c r="T33" s="15" t="s">
        <v>137</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136</v>
      </c>
    </row>
    <row r="34" spans="1:36" ht="12" customHeight="1" x14ac:dyDescent="0.2">
      <c r="A34" s="519" t="s">
        <v>8</v>
      </c>
      <c r="B34" s="520"/>
      <c r="C34" s="217"/>
      <c r="D34" s="319"/>
      <c r="E34" s="14">
        <v>16</v>
      </c>
      <c r="F34" s="71">
        <v>16</v>
      </c>
      <c r="G34" s="16">
        <v>7</v>
      </c>
      <c r="H34" s="325">
        <v>7</v>
      </c>
      <c r="I34" s="81">
        <v>184</v>
      </c>
      <c r="J34" s="56">
        <v>184</v>
      </c>
      <c r="K34" s="57">
        <v>80.5</v>
      </c>
      <c r="L34" s="121">
        <v>80.5</v>
      </c>
      <c r="M34" s="263" t="s">
        <v>120</v>
      </c>
      <c r="N34" s="264" t="s">
        <v>120</v>
      </c>
      <c r="O34" s="264" t="s">
        <v>120</v>
      </c>
      <c r="P34" s="266" t="s">
        <v>120</v>
      </c>
      <c r="Q34" s="340" t="s">
        <v>120</v>
      </c>
      <c r="R34" s="69" t="str">
        <f t="shared" si="0"/>
        <v>J</v>
      </c>
      <c r="S34" s="69" t="str">
        <f t="shared" si="1"/>
        <v>J</v>
      </c>
      <c r="T34" s="15" t="s">
        <v>136</v>
      </c>
      <c r="U34" s="14">
        <v>15</v>
      </c>
      <c r="V34" s="71">
        <v>16</v>
      </c>
      <c r="W34" s="16">
        <v>5</v>
      </c>
      <c r="X34" s="186">
        <v>6</v>
      </c>
      <c r="Y34" s="81">
        <v>172.5</v>
      </c>
      <c r="Z34" s="56">
        <v>184</v>
      </c>
      <c r="AA34" s="17">
        <v>57.5</v>
      </c>
      <c r="AB34" s="214">
        <v>69</v>
      </c>
      <c r="AC34" s="321" t="s">
        <v>120</v>
      </c>
      <c r="AD34" s="264" t="s">
        <v>120</v>
      </c>
      <c r="AE34" s="264" t="s">
        <v>120</v>
      </c>
      <c r="AF34" s="265" t="s">
        <v>120</v>
      </c>
      <c r="AG34" s="126" t="str">
        <f t="shared" si="2"/>
        <v>J</v>
      </c>
      <c r="AH34" s="69" t="str">
        <f t="shared" si="3"/>
        <v>J</v>
      </c>
      <c r="AI34" s="15" t="s">
        <v>136</v>
      </c>
    </row>
    <row r="35" spans="1:36" ht="12" customHeight="1" x14ac:dyDescent="0.2">
      <c r="A35" s="316" t="s">
        <v>131</v>
      </c>
      <c r="B35" s="317"/>
      <c r="C35" s="217"/>
      <c r="D35" s="319"/>
      <c r="E35" s="14">
        <v>6</v>
      </c>
      <c r="F35" s="301">
        <v>5</v>
      </c>
      <c r="G35" s="16">
        <v>2</v>
      </c>
      <c r="H35" s="327">
        <v>2</v>
      </c>
      <c r="I35" s="14">
        <v>69</v>
      </c>
      <c r="J35" s="301">
        <v>57.5</v>
      </c>
      <c r="K35" s="16">
        <v>23</v>
      </c>
      <c r="L35" s="304">
        <v>23</v>
      </c>
      <c r="M35" s="14" t="s">
        <v>120</v>
      </c>
      <c r="N35" s="16" t="s">
        <v>120</v>
      </c>
      <c r="O35" s="16" t="s">
        <v>120</v>
      </c>
      <c r="P35" s="323" t="s">
        <v>120</v>
      </c>
      <c r="Q35" s="340" t="s">
        <v>120</v>
      </c>
      <c r="R35" s="69" t="str">
        <f t="shared" si="0"/>
        <v>J</v>
      </c>
      <c r="S35" s="69" t="str">
        <f t="shared" si="1"/>
        <v>L</v>
      </c>
      <c r="T35" s="323" t="s">
        <v>137</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139</v>
      </c>
    </row>
    <row r="36" spans="1:36" ht="12" customHeight="1" x14ac:dyDescent="0.2">
      <c r="A36" s="519" t="s">
        <v>67</v>
      </c>
      <c r="B36" s="520"/>
      <c r="C36" s="217"/>
      <c r="D36" s="319"/>
      <c r="E36" s="14">
        <v>5</v>
      </c>
      <c r="F36" s="71">
        <v>5</v>
      </c>
      <c r="G36" s="16">
        <v>1</v>
      </c>
      <c r="H36" s="325">
        <v>0</v>
      </c>
      <c r="I36" s="81">
        <v>53.5</v>
      </c>
      <c r="J36" s="56">
        <v>57.5</v>
      </c>
      <c r="K36" s="57">
        <v>11.5</v>
      </c>
      <c r="L36" s="121">
        <v>0</v>
      </c>
      <c r="M36" s="263" t="s">
        <v>120</v>
      </c>
      <c r="N36" s="264" t="s">
        <v>120</v>
      </c>
      <c r="O36" s="264" t="s">
        <v>120</v>
      </c>
      <c r="P36" s="266" t="s">
        <v>120</v>
      </c>
      <c r="Q36" s="340" t="s">
        <v>120</v>
      </c>
      <c r="R36" s="69" t="str">
        <f t="shared" si="0"/>
        <v>J</v>
      </c>
      <c r="S36" s="69" t="str">
        <f t="shared" si="1"/>
        <v>J</v>
      </c>
      <c r="T36" s="15" t="s">
        <v>136</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550" t="s">
        <v>9</v>
      </c>
      <c r="B37" s="5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136</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139</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552" t="s">
        <v>28</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4"/>
    </row>
    <row r="40" spans="1:36" ht="15.75" hidden="1" customHeight="1" thickBot="1" x14ac:dyDescent="0.25">
      <c r="A40" s="555" t="s">
        <v>0</v>
      </c>
      <c r="B40" s="556"/>
      <c r="C40" s="559" t="s">
        <v>60</v>
      </c>
      <c r="D40" s="560"/>
      <c r="E40" s="560"/>
      <c r="F40" s="560"/>
      <c r="G40" s="560"/>
      <c r="H40" s="560"/>
      <c r="I40" s="560"/>
      <c r="J40" s="560"/>
      <c r="K40" s="560"/>
      <c r="L40" s="560"/>
      <c r="M40" s="560"/>
      <c r="N40" s="560"/>
      <c r="O40" s="560"/>
      <c r="P40" s="560"/>
      <c r="Q40" s="560"/>
      <c r="R40" s="560"/>
      <c r="S40" s="560"/>
      <c r="T40" s="561"/>
      <c r="U40" s="562" t="s">
        <v>61</v>
      </c>
      <c r="V40" s="563"/>
      <c r="W40" s="563"/>
      <c r="X40" s="563"/>
      <c r="Y40" s="563"/>
      <c r="Z40" s="563"/>
      <c r="AA40" s="563"/>
      <c r="AB40" s="563"/>
      <c r="AC40" s="563"/>
      <c r="AD40" s="563"/>
      <c r="AE40" s="563"/>
      <c r="AF40" s="563"/>
      <c r="AG40" s="563"/>
      <c r="AH40" s="563"/>
      <c r="AI40" s="564"/>
    </row>
    <row r="41" spans="1:36" ht="69" hidden="1" customHeight="1" thickBot="1" x14ac:dyDescent="0.25">
      <c r="A41" s="557"/>
      <c r="B41" s="55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519" t="s">
        <v>4</v>
      </c>
      <c r="B42" s="520"/>
      <c r="C42" s="217">
        <v>1</v>
      </c>
      <c r="D42" s="291">
        <v>0</v>
      </c>
      <c r="E42" s="14">
        <v>3</v>
      </c>
      <c r="F42" s="71">
        <v>2.65</v>
      </c>
      <c r="G42" s="16">
        <v>2</v>
      </c>
      <c r="H42" s="186">
        <v>3</v>
      </c>
      <c r="I42" s="81">
        <v>34.5</v>
      </c>
      <c r="J42" s="56">
        <v>30.5</v>
      </c>
      <c r="K42" s="57">
        <v>23</v>
      </c>
      <c r="L42" s="161">
        <v>34.5</v>
      </c>
      <c r="M42" s="150">
        <v>6</v>
      </c>
      <c r="N42" s="37">
        <v>6.7924528301886795</v>
      </c>
      <c r="O42" s="36">
        <v>3.6</v>
      </c>
      <c r="P42" s="124">
        <v>3.1858407079646014</v>
      </c>
      <c r="Q42" s="289" t="str">
        <f>IF(D42="","",IF(D42&gt;=C42,"J",IF(D42&lt;C42,"L")))</f>
        <v>L</v>
      </c>
      <c r="R42" s="184" t="str">
        <f>IF(J42="","",IF(J42&gt;=23,"J",IF(J42&lt;23,"L")))</f>
        <v>J</v>
      </c>
      <c r="S42" s="184" t="str">
        <f t="shared" ref="S42:S53" si="5">IF(J42="","",IF(J42&gt;=I42-8,"J",IF(J42&lt;I42-8,"L")))</f>
        <v>J</v>
      </c>
      <c r="T42" s="185" t="s">
        <v>137</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136</v>
      </c>
    </row>
    <row r="43" spans="1:36" ht="12" customHeight="1" x14ac:dyDescent="0.2">
      <c r="A43" s="519" t="s">
        <v>6</v>
      </c>
      <c r="B43" s="520"/>
      <c r="C43" s="217">
        <v>1</v>
      </c>
      <c r="D43" s="254">
        <v>0</v>
      </c>
      <c r="E43" s="14">
        <v>3</v>
      </c>
      <c r="F43" s="71">
        <v>3</v>
      </c>
      <c r="G43" s="16">
        <v>5</v>
      </c>
      <c r="H43" s="186">
        <v>5</v>
      </c>
      <c r="I43" s="81">
        <v>34.5</v>
      </c>
      <c r="J43" s="56">
        <v>34.5</v>
      </c>
      <c r="K43" s="57">
        <v>57.5</v>
      </c>
      <c r="L43" s="161">
        <v>57.5</v>
      </c>
      <c r="M43" s="150">
        <v>5.333333333333333</v>
      </c>
      <c r="N43" s="37">
        <v>5.333333333333333</v>
      </c>
      <c r="O43" s="36">
        <v>2</v>
      </c>
      <c r="P43" s="124">
        <v>2</v>
      </c>
      <c r="Q43" s="126" t="str">
        <f>IF(D43="","",IF(D43&gt;=C43,"J",IF(D43&lt;C43,"L")))</f>
        <v>L</v>
      </c>
      <c r="R43" s="90" t="str">
        <f>IF(J43="","",IF(J43&gt;=23,"J",IF(J43&lt;23,"L")))</f>
        <v>J</v>
      </c>
      <c r="S43" s="69" t="str">
        <f t="shared" si="5"/>
        <v>J</v>
      </c>
      <c r="T43" s="15" t="s">
        <v>136</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136</v>
      </c>
    </row>
    <row r="44" spans="1:36" ht="12" customHeight="1" x14ac:dyDescent="0.2">
      <c r="A44" s="519" t="s">
        <v>7</v>
      </c>
      <c r="B44" s="520"/>
      <c r="C44" s="217">
        <v>1</v>
      </c>
      <c r="D44" s="254">
        <v>1</v>
      </c>
      <c r="E44" s="14">
        <v>3</v>
      </c>
      <c r="F44" s="71">
        <v>2</v>
      </c>
      <c r="G44" s="16">
        <v>2</v>
      </c>
      <c r="H44" s="186">
        <v>3</v>
      </c>
      <c r="I44" s="81">
        <v>34.5</v>
      </c>
      <c r="J44" s="56">
        <v>23</v>
      </c>
      <c r="K44" s="57">
        <v>23</v>
      </c>
      <c r="L44" s="161">
        <v>34.5</v>
      </c>
      <c r="M44" s="150">
        <v>6</v>
      </c>
      <c r="N44" s="37">
        <v>9</v>
      </c>
      <c r="O44" s="36">
        <v>3.6</v>
      </c>
      <c r="P44" s="124">
        <v>3.6</v>
      </c>
      <c r="Q44" s="126" t="str">
        <f>IF(D44="","",IF(D44&gt;=C44,"J",IF(D44&lt;C44,"L")))</f>
        <v>J</v>
      </c>
      <c r="R44" s="90" t="str">
        <f>IF(J44="","",IF(J44&gt;=23,"J",IF(J44&lt;23,"L")))</f>
        <v>J</v>
      </c>
      <c r="S44" s="69" t="str">
        <f t="shared" si="5"/>
        <v>L</v>
      </c>
      <c r="T44" s="15" t="s">
        <v>137</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136</v>
      </c>
    </row>
    <row r="45" spans="1:36" ht="12" customHeight="1" x14ac:dyDescent="0.2">
      <c r="A45" s="519" t="s">
        <v>11</v>
      </c>
      <c r="B45" s="520"/>
      <c r="C45" s="217">
        <v>1</v>
      </c>
      <c r="D45" s="254">
        <v>1</v>
      </c>
      <c r="E45" s="14">
        <v>4</v>
      </c>
      <c r="F45" s="71">
        <v>3</v>
      </c>
      <c r="G45" s="16">
        <v>4</v>
      </c>
      <c r="H45" s="186">
        <v>4</v>
      </c>
      <c r="I45" s="81">
        <v>46</v>
      </c>
      <c r="J45" s="56">
        <v>34.5</v>
      </c>
      <c r="K45" s="57">
        <v>46</v>
      </c>
      <c r="L45" s="161">
        <v>46</v>
      </c>
      <c r="M45" s="150">
        <v>7</v>
      </c>
      <c r="N45" s="37">
        <v>9.3333333333333339</v>
      </c>
      <c r="O45" s="36">
        <v>3.5</v>
      </c>
      <c r="P45" s="124">
        <v>4</v>
      </c>
      <c r="Q45" s="126" t="str">
        <f t="shared" si="4"/>
        <v>J</v>
      </c>
      <c r="R45" s="90" t="str">
        <f t="shared" si="0"/>
        <v>J</v>
      </c>
      <c r="S45" s="69" t="str">
        <f t="shared" si="5"/>
        <v>L</v>
      </c>
      <c r="T45" s="15" t="s">
        <v>137</v>
      </c>
      <c r="U45" s="14">
        <v>4</v>
      </c>
      <c r="V45" s="71">
        <v>4</v>
      </c>
      <c r="W45" s="16">
        <v>3</v>
      </c>
      <c r="X45" s="186">
        <v>2</v>
      </c>
      <c r="Y45" s="55">
        <v>46</v>
      </c>
      <c r="Z45" s="56">
        <v>46</v>
      </c>
      <c r="AA45" s="17">
        <v>34.5</v>
      </c>
      <c r="AB45" s="129">
        <v>23</v>
      </c>
      <c r="AC45" s="150">
        <v>7</v>
      </c>
      <c r="AD45" s="37">
        <v>7</v>
      </c>
      <c r="AE45" s="36">
        <v>4</v>
      </c>
      <c r="AF45" s="151">
        <v>4.666666666666667</v>
      </c>
      <c r="AG45" s="165" t="str">
        <f t="shared" si="6"/>
        <v>J</v>
      </c>
      <c r="AH45" s="69" t="str">
        <f t="shared" si="7"/>
        <v>J</v>
      </c>
      <c r="AI45" s="15" t="s">
        <v>137</v>
      </c>
    </row>
    <row r="46" spans="1:36" ht="12" customHeight="1" x14ac:dyDescent="0.2">
      <c r="A46" s="519" t="s">
        <v>10</v>
      </c>
      <c r="B46" s="520"/>
      <c r="C46" s="217">
        <v>2</v>
      </c>
      <c r="D46" s="254">
        <v>1</v>
      </c>
      <c r="E46" s="14">
        <v>5</v>
      </c>
      <c r="F46" s="71">
        <v>2.65</v>
      </c>
      <c r="G46" s="16">
        <v>7</v>
      </c>
      <c r="H46" s="186">
        <v>6</v>
      </c>
      <c r="I46" s="81">
        <v>57.5</v>
      </c>
      <c r="J46" s="56">
        <v>30.5</v>
      </c>
      <c r="K46" s="57">
        <v>80.5</v>
      </c>
      <c r="L46" s="161">
        <v>69</v>
      </c>
      <c r="M46" s="150">
        <v>7.2</v>
      </c>
      <c r="N46" s="37">
        <v>13.584905660377359</v>
      </c>
      <c r="O46" s="36">
        <v>3</v>
      </c>
      <c r="P46" s="124">
        <v>4.1618497109826587</v>
      </c>
      <c r="Q46" s="126" t="str">
        <f t="shared" si="4"/>
        <v>L</v>
      </c>
      <c r="R46" s="90" t="str">
        <f t="shared" si="0"/>
        <v>J</v>
      </c>
      <c r="S46" s="69" t="str">
        <f t="shared" si="5"/>
        <v>L</v>
      </c>
      <c r="T46" s="15" t="s">
        <v>137</v>
      </c>
      <c r="U46" s="14">
        <v>5</v>
      </c>
      <c r="V46" s="71">
        <v>5</v>
      </c>
      <c r="W46" s="16">
        <v>4</v>
      </c>
      <c r="X46" s="186">
        <v>4</v>
      </c>
      <c r="Y46" s="55">
        <v>57.5</v>
      </c>
      <c r="Z46" s="56">
        <v>57.5</v>
      </c>
      <c r="AA46" s="17">
        <v>46</v>
      </c>
      <c r="AB46" s="129">
        <v>46</v>
      </c>
      <c r="AC46" s="150">
        <v>7.2</v>
      </c>
      <c r="AD46" s="37">
        <v>7.2</v>
      </c>
      <c r="AE46" s="36">
        <v>4</v>
      </c>
      <c r="AF46" s="151">
        <v>4</v>
      </c>
      <c r="AG46" s="165" t="str">
        <f t="shared" si="6"/>
        <v>J</v>
      </c>
      <c r="AH46" s="69" t="str">
        <f t="shared" si="7"/>
        <v>J</v>
      </c>
      <c r="AI46" s="15" t="s">
        <v>136</v>
      </c>
    </row>
    <row r="47" spans="1:36" ht="12" customHeight="1" x14ac:dyDescent="0.2">
      <c r="A47" s="519" t="s">
        <v>13</v>
      </c>
      <c r="B47" s="520"/>
      <c r="C47" s="217">
        <v>1</v>
      </c>
      <c r="D47" s="254">
        <v>0</v>
      </c>
      <c r="E47" s="14">
        <v>6</v>
      </c>
      <c r="F47" s="71">
        <v>5</v>
      </c>
      <c r="G47" s="16">
        <v>3</v>
      </c>
      <c r="H47" s="186">
        <v>3</v>
      </c>
      <c r="I47" s="81">
        <v>69</v>
      </c>
      <c r="J47" s="56">
        <v>57.5</v>
      </c>
      <c r="K47" s="57">
        <v>34.5</v>
      </c>
      <c r="L47" s="161">
        <v>34.5</v>
      </c>
      <c r="M47" s="150">
        <v>4.5</v>
      </c>
      <c r="N47" s="72">
        <v>5.4</v>
      </c>
      <c r="O47" s="36">
        <v>3</v>
      </c>
      <c r="P47" s="244">
        <v>3.375</v>
      </c>
      <c r="Q47" s="126" t="str">
        <f t="shared" si="4"/>
        <v>L</v>
      </c>
      <c r="R47" s="90" t="str">
        <f t="shared" si="0"/>
        <v>J</v>
      </c>
      <c r="S47" s="69" t="str">
        <f t="shared" si="5"/>
        <v>L</v>
      </c>
      <c r="T47" s="15" t="s">
        <v>137</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136</v>
      </c>
    </row>
    <row r="48" spans="1:36" ht="12" customHeight="1" x14ac:dyDescent="0.2">
      <c r="A48" s="519" t="s">
        <v>123</v>
      </c>
      <c r="B48" s="520"/>
      <c r="C48" s="217">
        <v>1</v>
      </c>
      <c r="D48" s="254">
        <v>0</v>
      </c>
      <c r="E48" s="14">
        <v>6</v>
      </c>
      <c r="F48" s="71">
        <v>5.3</v>
      </c>
      <c r="G48" s="16">
        <v>4</v>
      </c>
      <c r="H48" s="186">
        <v>3</v>
      </c>
      <c r="I48" s="81">
        <v>69</v>
      </c>
      <c r="J48" s="56">
        <v>61</v>
      </c>
      <c r="K48" s="57">
        <v>46</v>
      </c>
      <c r="L48" s="161">
        <v>34.5</v>
      </c>
      <c r="M48" s="150">
        <v>6.166666666666667</v>
      </c>
      <c r="N48" s="37">
        <v>6.9811320754716988</v>
      </c>
      <c r="O48" s="36">
        <v>3.7</v>
      </c>
      <c r="P48" s="124">
        <v>4.4578313253012043</v>
      </c>
      <c r="Q48" s="126" t="str">
        <f t="shared" si="4"/>
        <v>L</v>
      </c>
      <c r="R48" s="90" t="str">
        <f t="shared" si="0"/>
        <v>J</v>
      </c>
      <c r="S48" s="69" t="str">
        <f t="shared" si="5"/>
        <v>J</v>
      </c>
      <c r="T48" s="15" t="s">
        <v>137</v>
      </c>
      <c r="U48" s="14">
        <v>6</v>
      </c>
      <c r="V48" s="71">
        <v>6</v>
      </c>
      <c r="W48" s="16">
        <v>2</v>
      </c>
      <c r="X48" s="186">
        <v>4</v>
      </c>
      <c r="Y48" s="55">
        <v>69</v>
      </c>
      <c r="Z48" s="56">
        <v>69</v>
      </c>
      <c r="AA48" s="17">
        <v>23</v>
      </c>
      <c r="AB48" s="129">
        <v>46</v>
      </c>
      <c r="AC48" s="150">
        <v>6.166666666666667</v>
      </c>
      <c r="AD48" s="37">
        <v>6.166666666666667</v>
      </c>
      <c r="AE48" s="36">
        <v>4.625</v>
      </c>
      <c r="AF48" s="151">
        <v>3.7</v>
      </c>
      <c r="AG48" s="165" t="str">
        <f t="shared" si="6"/>
        <v>J</v>
      </c>
      <c r="AH48" s="69" t="str">
        <f t="shared" si="7"/>
        <v>J</v>
      </c>
      <c r="AI48" s="15" t="s">
        <v>136</v>
      </c>
    </row>
    <row r="49" spans="1:35" ht="12" customHeight="1" x14ac:dyDescent="0.2">
      <c r="A49" s="519" t="s">
        <v>12</v>
      </c>
      <c r="B49" s="520"/>
      <c r="C49" s="217">
        <v>1</v>
      </c>
      <c r="D49" s="254">
        <v>1</v>
      </c>
      <c r="E49" s="14">
        <v>3</v>
      </c>
      <c r="F49" s="71">
        <v>2</v>
      </c>
      <c r="G49" s="16">
        <v>2</v>
      </c>
      <c r="H49" s="186">
        <v>2</v>
      </c>
      <c r="I49" s="81">
        <v>34.5</v>
      </c>
      <c r="J49" s="56">
        <v>23</v>
      </c>
      <c r="K49" s="57">
        <v>23</v>
      </c>
      <c r="L49" s="161">
        <v>23</v>
      </c>
      <c r="M49" s="150">
        <v>6.666666666666667</v>
      </c>
      <c r="N49" s="72">
        <v>10</v>
      </c>
      <c r="O49" s="36">
        <v>4</v>
      </c>
      <c r="P49" s="244">
        <v>5</v>
      </c>
      <c r="Q49" s="126" t="str">
        <f t="shared" si="4"/>
        <v>J</v>
      </c>
      <c r="R49" s="90" t="str">
        <f t="shared" si="0"/>
        <v>J</v>
      </c>
      <c r="S49" s="69" t="str">
        <f t="shared" si="5"/>
        <v>L</v>
      </c>
      <c r="T49" s="15" t="s">
        <v>137</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136</v>
      </c>
    </row>
    <row r="50" spans="1:35" ht="12" customHeight="1" x14ac:dyDescent="0.2">
      <c r="A50" s="548" t="s">
        <v>118</v>
      </c>
      <c r="B50" s="549"/>
      <c r="C50" s="217">
        <v>1</v>
      </c>
      <c r="D50" s="254">
        <v>1</v>
      </c>
      <c r="E50" s="14">
        <v>2</v>
      </c>
      <c r="F50" s="71">
        <v>2</v>
      </c>
      <c r="G50" s="16">
        <v>2</v>
      </c>
      <c r="H50" s="186">
        <v>1</v>
      </c>
      <c r="I50" s="81">
        <v>23</v>
      </c>
      <c r="J50" s="56">
        <v>23</v>
      </c>
      <c r="K50" s="57">
        <v>23</v>
      </c>
      <c r="L50" s="161">
        <v>11.5</v>
      </c>
      <c r="M50" s="150">
        <v>6</v>
      </c>
      <c r="N50" s="37">
        <v>6</v>
      </c>
      <c r="O50" s="36">
        <v>3</v>
      </c>
      <c r="P50" s="124">
        <v>4</v>
      </c>
      <c r="Q50" s="126" t="str">
        <f t="shared" si="4"/>
        <v>J</v>
      </c>
      <c r="R50" s="90" t="str">
        <f t="shared" si="0"/>
        <v>J</v>
      </c>
      <c r="S50" s="69" t="str">
        <f t="shared" si="5"/>
        <v>J</v>
      </c>
      <c r="T50" s="15" t="s">
        <v>137</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136</v>
      </c>
    </row>
    <row r="51" spans="1:35" ht="12" customHeight="1" x14ac:dyDescent="0.2">
      <c r="A51" s="519" t="s">
        <v>127</v>
      </c>
      <c r="B51" s="520"/>
      <c r="C51" s="217">
        <v>2</v>
      </c>
      <c r="D51" s="254">
        <v>1</v>
      </c>
      <c r="E51" s="14">
        <v>4</v>
      </c>
      <c r="F51" s="71">
        <v>1</v>
      </c>
      <c r="G51" s="16">
        <v>4</v>
      </c>
      <c r="H51" s="186">
        <v>4</v>
      </c>
      <c r="I51" s="81">
        <v>46</v>
      </c>
      <c r="J51" s="56">
        <v>11.5</v>
      </c>
      <c r="K51" s="57">
        <v>46</v>
      </c>
      <c r="L51" s="161">
        <v>46</v>
      </c>
      <c r="M51" s="150">
        <v>6</v>
      </c>
      <c r="N51" s="37">
        <v>24</v>
      </c>
      <c r="O51" s="36">
        <v>3</v>
      </c>
      <c r="P51" s="124">
        <v>4.8</v>
      </c>
      <c r="Q51" s="126" t="str">
        <f t="shared" si="4"/>
        <v>L</v>
      </c>
      <c r="R51" s="90" t="str">
        <f t="shared" si="0"/>
        <v>L</v>
      </c>
      <c r="S51" s="69" t="str">
        <f t="shared" si="5"/>
        <v>L</v>
      </c>
      <c r="T51" s="15" t="s">
        <v>137</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136</v>
      </c>
    </row>
    <row r="52" spans="1:35" ht="12" customHeight="1" x14ac:dyDescent="0.2">
      <c r="A52" s="546" t="s">
        <v>14</v>
      </c>
      <c r="B52" s="547"/>
      <c r="C52" s="217">
        <v>1</v>
      </c>
      <c r="D52" s="254">
        <v>0</v>
      </c>
      <c r="E52" s="14">
        <v>7</v>
      </c>
      <c r="F52" s="71">
        <v>6.65</v>
      </c>
      <c r="G52" s="16">
        <v>4</v>
      </c>
      <c r="H52" s="186">
        <v>3</v>
      </c>
      <c r="I52" s="81">
        <v>76.5</v>
      </c>
      <c r="J52" s="56">
        <v>76.5</v>
      </c>
      <c r="K52" s="57">
        <v>46</v>
      </c>
      <c r="L52" s="161">
        <v>34.5</v>
      </c>
      <c r="M52" s="150">
        <v>4.9624060150375939</v>
      </c>
      <c r="N52" s="72">
        <v>4.9624060150375939</v>
      </c>
      <c r="O52" s="36">
        <v>3.0985915492957745</v>
      </c>
      <c r="P52" s="244">
        <v>3.4196891191709842</v>
      </c>
      <c r="Q52" s="126" t="str">
        <f t="shared" si="4"/>
        <v>L</v>
      </c>
      <c r="R52" s="90" t="str">
        <f t="shared" si="0"/>
        <v>J</v>
      </c>
      <c r="S52" s="69" t="str">
        <f t="shared" si="5"/>
        <v>J</v>
      </c>
      <c r="T52" s="15" t="s">
        <v>137</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136</v>
      </c>
    </row>
    <row r="53" spans="1:35" ht="12" hidden="1" customHeight="1" thickBot="1" x14ac:dyDescent="0.25">
      <c r="A53" s="527" t="s">
        <v>122</v>
      </c>
      <c r="B53" s="528"/>
      <c r="C53" s="218">
        <v>0</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J</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07" t="s">
        <v>15</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9"/>
    </row>
    <row r="56" spans="1:35" ht="15.75" customHeight="1" thickBot="1" x14ac:dyDescent="0.25">
      <c r="A56" s="521" t="s">
        <v>0</v>
      </c>
      <c r="B56" s="522"/>
      <c r="C56" s="501" t="s">
        <v>60</v>
      </c>
      <c r="D56" s="502"/>
      <c r="E56" s="502"/>
      <c r="F56" s="502"/>
      <c r="G56" s="502"/>
      <c r="H56" s="502"/>
      <c r="I56" s="502"/>
      <c r="J56" s="502"/>
      <c r="K56" s="502"/>
      <c r="L56" s="502"/>
      <c r="M56" s="502"/>
      <c r="N56" s="502"/>
      <c r="O56" s="502"/>
      <c r="P56" s="502"/>
      <c r="Q56" s="502"/>
      <c r="R56" s="502"/>
      <c r="S56" s="502"/>
      <c r="T56" s="503"/>
      <c r="U56" s="504" t="s">
        <v>61</v>
      </c>
      <c r="V56" s="505"/>
      <c r="W56" s="505"/>
      <c r="X56" s="505"/>
      <c r="Y56" s="505"/>
      <c r="Z56" s="505"/>
      <c r="AA56" s="505"/>
      <c r="AB56" s="505"/>
      <c r="AC56" s="505"/>
      <c r="AD56" s="505"/>
      <c r="AE56" s="505"/>
      <c r="AF56" s="505"/>
      <c r="AG56" s="505"/>
      <c r="AH56" s="505"/>
      <c r="AI56" s="506"/>
    </row>
    <row r="57" spans="1:35" ht="69" customHeight="1" thickBot="1" x14ac:dyDescent="0.25">
      <c r="A57" s="523"/>
      <c r="B57" s="52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585" t="s">
        <v>16</v>
      </c>
      <c r="B58" s="586"/>
      <c r="C58" s="219"/>
      <c r="D58" s="227"/>
      <c r="E58" s="87">
        <v>3</v>
      </c>
      <c r="F58" s="88">
        <v>2</v>
      </c>
      <c r="G58" s="89">
        <v>2</v>
      </c>
      <c r="H58" s="132">
        <v>2</v>
      </c>
      <c r="I58" s="120">
        <v>34.5</v>
      </c>
      <c r="J58" s="53">
        <v>23</v>
      </c>
      <c r="K58" s="54">
        <v>23</v>
      </c>
      <c r="L58" s="290">
        <v>23</v>
      </c>
      <c r="M58" s="118">
        <v>4.666666666666667</v>
      </c>
      <c r="N58" s="39">
        <v>7</v>
      </c>
      <c r="O58" s="38">
        <v>2.8</v>
      </c>
      <c r="P58" s="123">
        <v>3.5</v>
      </c>
      <c r="Q58" s="251" t="s">
        <v>120</v>
      </c>
      <c r="R58" s="90" t="str">
        <f>IF(J58="","",IF(E58=0,"J",IF(J58&gt;=23,"J",IF(J58&lt;23,"L"))))</f>
        <v>J</v>
      </c>
      <c r="S58" s="90" t="str">
        <f>IF(J58="","",IF(J58&gt;=I58-8,"J",IF(J58&lt;I58-8,"L")))</f>
        <v>L</v>
      </c>
      <c r="T58" s="262" t="s">
        <v>136</v>
      </c>
      <c r="U58" s="87">
        <v>2</v>
      </c>
      <c r="V58" s="88">
        <v>2</v>
      </c>
      <c r="W58" s="89">
        <v>1</v>
      </c>
      <c r="X58" s="132">
        <v>1</v>
      </c>
      <c r="Y58" s="247">
        <v>23</v>
      </c>
      <c r="Z58" s="260">
        <v>23</v>
      </c>
      <c r="AA58" s="248">
        <v>11.5</v>
      </c>
      <c r="AB58" s="261">
        <v>11.5</v>
      </c>
      <c r="AC58" s="118">
        <v>7</v>
      </c>
      <c r="AD58" s="39">
        <v>7</v>
      </c>
      <c r="AE58" s="38">
        <v>4.666666666666667</v>
      </c>
      <c r="AF58" s="123">
        <v>4.666666666666667</v>
      </c>
      <c r="AG58" s="125" t="str">
        <f>IF(Z58="","",IF(U58=0,"J",IF(Z58&gt;=23,"J",IF(Z58&lt;23,"L"))))</f>
        <v>J</v>
      </c>
      <c r="AH58" s="90" t="str">
        <f>IF(Z58="","",IF(Z58&gt;=Y58-8,"J",IF(Z58&lt;Y58-8,"L")))</f>
        <v>J</v>
      </c>
      <c r="AI58" s="68" t="s">
        <v>136</v>
      </c>
    </row>
    <row r="59" spans="1:35" ht="12" customHeight="1" x14ac:dyDescent="0.2">
      <c r="A59" s="519" t="s">
        <v>17</v>
      </c>
      <c r="B59" s="520"/>
      <c r="C59" s="220">
        <v>1</v>
      </c>
      <c r="D59" s="228">
        <v>1</v>
      </c>
      <c r="E59" s="62">
        <v>4</v>
      </c>
      <c r="F59" s="63">
        <v>2</v>
      </c>
      <c r="G59" s="64">
        <v>3</v>
      </c>
      <c r="H59" s="133">
        <v>1</v>
      </c>
      <c r="I59" s="81">
        <v>46</v>
      </c>
      <c r="J59" s="56">
        <v>23</v>
      </c>
      <c r="K59" s="57">
        <v>34.5</v>
      </c>
      <c r="L59" s="121">
        <v>11.5</v>
      </c>
      <c r="M59" s="119">
        <v>7</v>
      </c>
      <c r="N59" s="37">
        <v>14</v>
      </c>
      <c r="O59" s="36">
        <v>4</v>
      </c>
      <c r="P59" s="124">
        <v>9.3333333333333339</v>
      </c>
      <c r="Q59" s="126" t="str">
        <f t="shared" ref="Q59:Q66" si="8">IF(D59="","",IF(D59&gt;=C59,"J",IF(D59&lt;C59,"L")))</f>
        <v>J</v>
      </c>
      <c r="R59" s="90" t="str">
        <f t="shared" ref="R59:R66" si="9">IF(J59="","",IF(J59&gt;=23,"J",IF(J59&lt;23,"L")))</f>
        <v>J</v>
      </c>
      <c r="S59" s="69" t="str">
        <f t="shared" ref="S59:S65" si="10">IF(J59="","",IF(J59&gt;=I59-8,"J",IF(J59&lt;I59-8,"L")))</f>
        <v>L</v>
      </c>
      <c r="T59" s="15" t="s">
        <v>136</v>
      </c>
      <c r="U59" s="62">
        <v>3</v>
      </c>
      <c r="V59" s="63">
        <v>2</v>
      </c>
      <c r="W59" s="64">
        <v>1</v>
      </c>
      <c r="X59" s="133">
        <v>2</v>
      </c>
      <c r="Y59" s="81">
        <v>34.5</v>
      </c>
      <c r="Z59" s="56">
        <v>23</v>
      </c>
      <c r="AA59" s="17">
        <v>11.5</v>
      </c>
      <c r="AB59" s="129">
        <v>23</v>
      </c>
      <c r="AC59" s="119">
        <v>9.3333333333333339</v>
      </c>
      <c r="AD59" s="37">
        <v>14</v>
      </c>
      <c r="AE59" s="36">
        <v>7</v>
      </c>
      <c r="AF59" s="124">
        <v>7</v>
      </c>
      <c r="AG59" s="126" t="str">
        <f t="shared" ref="AG59:AG65" si="11">IF(Z59="","",IF(Z59&gt;=23,"J",IF(Z59&lt;23,"L")))</f>
        <v>J</v>
      </c>
      <c r="AH59" s="69" t="str">
        <f t="shared" ref="AH59:AH65" si="12">IF(Z59="","",IF(Z59&gt;=Y59-8,"J",IF(Z59&lt;Y59-8,"L")))</f>
        <v>L</v>
      </c>
      <c r="AI59" s="15" t="s">
        <v>136</v>
      </c>
    </row>
    <row r="60" spans="1:35" ht="12" customHeight="1" thickBot="1" x14ac:dyDescent="0.25">
      <c r="A60" s="519" t="s">
        <v>21</v>
      </c>
      <c r="B60" s="520"/>
      <c r="C60" s="220">
        <v>1</v>
      </c>
      <c r="D60" s="228">
        <v>1</v>
      </c>
      <c r="E60" s="62">
        <v>3</v>
      </c>
      <c r="F60" s="63">
        <v>2</v>
      </c>
      <c r="G60" s="64">
        <v>2</v>
      </c>
      <c r="H60" s="133">
        <v>3</v>
      </c>
      <c r="I60" s="81">
        <v>34.5</v>
      </c>
      <c r="J60" s="56">
        <v>23</v>
      </c>
      <c r="K60" s="57">
        <v>23</v>
      </c>
      <c r="L60" s="121">
        <v>34.5</v>
      </c>
      <c r="M60" s="119">
        <v>7.333333333333333</v>
      </c>
      <c r="N60" s="37">
        <v>11</v>
      </c>
      <c r="O60" s="36">
        <v>4.4000000000000004</v>
      </c>
      <c r="P60" s="124">
        <v>4.4000000000000004</v>
      </c>
      <c r="Q60" s="126" t="str">
        <f t="shared" si="8"/>
        <v>J</v>
      </c>
      <c r="R60" s="90" t="str">
        <f t="shared" si="9"/>
        <v>J</v>
      </c>
      <c r="S60" s="69" t="str">
        <f>IF(J60="","",IF(J60&gt;=I60-8,"J",IF(J60&lt;I60-8,"L")))</f>
        <v>L</v>
      </c>
      <c r="T60" s="15" t="s">
        <v>137</v>
      </c>
      <c r="U60" s="62">
        <v>3</v>
      </c>
      <c r="V60" s="63">
        <v>3</v>
      </c>
      <c r="W60" s="64">
        <v>1</v>
      </c>
      <c r="X60" s="133">
        <v>2</v>
      </c>
      <c r="Y60" s="81">
        <v>34.5</v>
      </c>
      <c r="Z60" s="56">
        <v>34.5</v>
      </c>
      <c r="AA60" s="17">
        <v>11.5</v>
      </c>
      <c r="AB60" s="129">
        <v>23</v>
      </c>
      <c r="AC60" s="119">
        <v>7.333333333333333</v>
      </c>
      <c r="AD60" s="37">
        <v>7.333333333333333</v>
      </c>
      <c r="AE60" s="36">
        <v>5.5</v>
      </c>
      <c r="AF60" s="124">
        <v>4.4000000000000004</v>
      </c>
      <c r="AG60" s="126" t="str">
        <f>IF(Z60="","",IF(Z60&gt;=23,"J",IF(Z60&lt;23,"L")))</f>
        <v>J</v>
      </c>
      <c r="AH60" s="69" t="str">
        <f>IF(Z60="","",IF(Z60&gt;=Y60-8,"J",IF(Z60&lt;Y60-8,"L")))</f>
        <v>J</v>
      </c>
      <c r="AI60" s="15" t="s">
        <v>136</v>
      </c>
    </row>
    <row r="61" spans="1:35" ht="12" customHeight="1" x14ac:dyDescent="0.2">
      <c r="A61" s="565" t="s">
        <v>52</v>
      </c>
      <c r="B61" s="566"/>
      <c r="C61" s="220">
        <v>1</v>
      </c>
      <c r="D61" s="228">
        <v>0</v>
      </c>
      <c r="E61" s="62">
        <v>4</v>
      </c>
      <c r="F61" s="63">
        <v>3</v>
      </c>
      <c r="G61" s="64">
        <v>4</v>
      </c>
      <c r="H61" s="157">
        <v>4</v>
      </c>
      <c r="I61" s="55">
        <v>46</v>
      </c>
      <c r="J61" s="56">
        <v>34.5</v>
      </c>
      <c r="K61" s="57">
        <v>46</v>
      </c>
      <c r="L61" s="161">
        <v>46</v>
      </c>
      <c r="M61" s="150">
        <v>8.25</v>
      </c>
      <c r="N61" s="37">
        <v>11</v>
      </c>
      <c r="O61" s="36">
        <v>4.125</v>
      </c>
      <c r="P61" s="151">
        <v>4.7142857142857144</v>
      </c>
      <c r="Q61" s="249" t="str">
        <f>IF(D61="","",IF(D61&gt;=C61,"J",IF(D61&lt;C61,"L")))</f>
        <v>L</v>
      </c>
      <c r="R61" s="90" t="str">
        <f>IF(J61="","",IF(J61&gt;=23,"J",IF(J61&lt;23,"L")))</f>
        <v>J</v>
      </c>
      <c r="S61" s="69" t="str">
        <f>IF(J61="","",IF(J61&gt;=I61-8,"J",IF(J61&lt;I61-8,"L")))</f>
        <v>L</v>
      </c>
      <c r="T61" s="15" t="s">
        <v>137</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136</v>
      </c>
    </row>
    <row r="62" spans="1:35" ht="12" customHeight="1" x14ac:dyDescent="0.2">
      <c r="A62" s="519" t="s">
        <v>19</v>
      </c>
      <c r="B62" s="520"/>
      <c r="C62" s="220">
        <v>1</v>
      </c>
      <c r="D62" s="228">
        <v>0</v>
      </c>
      <c r="E62" s="62">
        <v>2</v>
      </c>
      <c r="F62" s="63">
        <v>1</v>
      </c>
      <c r="G62" s="64">
        <v>2</v>
      </c>
      <c r="H62" s="133">
        <v>2</v>
      </c>
      <c r="I62" s="81">
        <v>23</v>
      </c>
      <c r="J62" s="56">
        <v>11.5</v>
      </c>
      <c r="K62" s="57">
        <v>23</v>
      </c>
      <c r="L62" s="121">
        <v>23</v>
      </c>
      <c r="M62" s="119">
        <v>6.5</v>
      </c>
      <c r="N62" s="37">
        <v>13</v>
      </c>
      <c r="O62" s="36">
        <v>3.25</v>
      </c>
      <c r="P62" s="124">
        <v>4.333333333333333</v>
      </c>
      <c r="Q62" s="126" t="str">
        <f t="shared" si="8"/>
        <v>L</v>
      </c>
      <c r="R62" s="90" t="str">
        <f t="shared" si="9"/>
        <v>L</v>
      </c>
      <c r="S62" s="69" t="str">
        <f>IF(J62="","",IF(J62&gt;=I62-8,"J",IF(J62&lt;I62-8,"L")))</f>
        <v>L</v>
      </c>
      <c r="T62" s="15" t="s">
        <v>136</v>
      </c>
      <c r="U62" s="62">
        <v>2</v>
      </c>
      <c r="V62" s="63">
        <v>1</v>
      </c>
      <c r="W62" s="64">
        <v>1</v>
      </c>
      <c r="X62" s="133">
        <v>1</v>
      </c>
      <c r="Y62" s="81">
        <v>23</v>
      </c>
      <c r="Z62" s="56">
        <v>11.5</v>
      </c>
      <c r="AA62" s="17">
        <v>11.5</v>
      </c>
      <c r="AB62" s="129">
        <v>11.5</v>
      </c>
      <c r="AC62" s="119">
        <v>6.5</v>
      </c>
      <c r="AD62" s="37">
        <v>13</v>
      </c>
      <c r="AE62" s="36">
        <v>4.333333333333333</v>
      </c>
      <c r="AF62" s="124">
        <v>6.5</v>
      </c>
      <c r="AG62" s="126" t="str">
        <f>IF(Z62="","",IF(Z62&gt;=23,"J",IF(Z62&lt;23,"L")))</f>
        <v>L</v>
      </c>
      <c r="AH62" s="69" t="str">
        <f>IF(Z62="","",IF(Z62&gt;=Y62-8,"J",IF(Z62&lt;Y62-8,"L")))</f>
        <v>L</v>
      </c>
      <c r="AI62" s="15" t="s">
        <v>136</v>
      </c>
    </row>
    <row r="63" spans="1:35" ht="12" customHeight="1" x14ac:dyDescent="0.2">
      <c r="A63" s="519" t="s">
        <v>22</v>
      </c>
      <c r="B63" s="520"/>
      <c r="C63" s="220">
        <v>1</v>
      </c>
      <c r="D63" s="228">
        <v>1</v>
      </c>
      <c r="E63" s="62">
        <v>2</v>
      </c>
      <c r="F63" s="63">
        <v>2</v>
      </c>
      <c r="G63" s="64">
        <v>2</v>
      </c>
      <c r="H63" s="133">
        <v>1</v>
      </c>
      <c r="I63" s="81">
        <v>23</v>
      </c>
      <c r="J63" s="56">
        <v>23</v>
      </c>
      <c r="K63" s="57">
        <v>23</v>
      </c>
      <c r="L63" s="121">
        <v>11.5</v>
      </c>
      <c r="M63" s="119">
        <v>8</v>
      </c>
      <c r="N63" s="37">
        <v>8</v>
      </c>
      <c r="O63" s="36">
        <v>4</v>
      </c>
      <c r="P63" s="124">
        <v>5.333333333333333</v>
      </c>
      <c r="Q63" s="126" t="str">
        <f t="shared" si="8"/>
        <v>J</v>
      </c>
      <c r="R63" s="90" t="str">
        <f t="shared" si="9"/>
        <v>J</v>
      </c>
      <c r="S63" s="69" t="str">
        <f>IF(J63="","",IF(J63&gt;=I63-8,"J",IF(J63&lt;I63-8,"L")))</f>
        <v>J</v>
      </c>
      <c r="T63" s="15" t="s">
        <v>137</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136</v>
      </c>
    </row>
    <row r="64" spans="1:35" ht="12" customHeight="1" x14ac:dyDescent="0.2">
      <c r="A64" s="519" t="s">
        <v>18</v>
      </c>
      <c r="B64" s="520"/>
      <c r="C64" s="220">
        <v>1</v>
      </c>
      <c r="D64" s="228">
        <v>1</v>
      </c>
      <c r="E64" s="62">
        <v>6</v>
      </c>
      <c r="F64" s="63">
        <v>4</v>
      </c>
      <c r="G64" s="64">
        <v>4</v>
      </c>
      <c r="H64" s="133">
        <v>2</v>
      </c>
      <c r="I64" s="81">
        <v>69</v>
      </c>
      <c r="J64" s="56">
        <v>46</v>
      </c>
      <c r="K64" s="57">
        <v>46</v>
      </c>
      <c r="L64" s="121">
        <v>23</v>
      </c>
      <c r="M64" s="119">
        <v>6.166666666666667</v>
      </c>
      <c r="N64" s="37">
        <v>9.25</v>
      </c>
      <c r="O64" s="36">
        <v>3.7</v>
      </c>
      <c r="P64" s="124">
        <v>6.166666666666667</v>
      </c>
      <c r="Q64" s="126" t="str">
        <f t="shared" si="8"/>
        <v>J</v>
      </c>
      <c r="R64" s="90" t="str">
        <f t="shared" si="9"/>
        <v>J</v>
      </c>
      <c r="S64" s="69" t="str">
        <f t="shared" si="10"/>
        <v>L</v>
      </c>
      <c r="T64" s="15" t="s">
        <v>137</v>
      </c>
      <c r="U64" s="62">
        <v>5</v>
      </c>
      <c r="V64" s="63">
        <v>4</v>
      </c>
      <c r="W64" s="64">
        <v>3</v>
      </c>
      <c r="X64" s="133">
        <v>3</v>
      </c>
      <c r="Y64" s="81">
        <v>57.5</v>
      </c>
      <c r="Z64" s="56">
        <v>46</v>
      </c>
      <c r="AA64" s="17">
        <v>34.5</v>
      </c>
      <c r="AB64" s="129">
        <v>34.5</v>
      </c>
      <c r="AC64" s="119">
        <v>7.4</v>
      </c>
      <c r="AD64" s="37">
        <v>9.25</v>
      </c>
      <c r="AE64" s="36">
        <v>4.625</v>
      </c>
      <c r="AF64" s="124">
        <v>5.2857142857142856</v>
      </c>
      <c r="AG64" s="126" t="str">
        <f t="shared" si="11"/>
        <v>J</v>
      </c>
      <c r="AH64" s="69" t="str">
        <f t="shared" si="12"/>
        <v>L</v>
      </c>
      <c r="AI64" s="15" t="s">
        <v>137</v>
      </c>
    </row>
    <row r="65" spans="1:35" ht="12" customHeight="1" x14ac:dyDescent="0.2">
      <c r="A65" s="519" t="s">
        <v>20</v>
      </c>
      <c r="B65" s="520"/>
      <c r="C65" s="220">
        <v>1</v>
      </c>
      <c r="D65" s="228">
        <v>0</v>
      </c>
      <c r="E65" s="62">
        <v>4</v>
      </c>
      <c r="F65" s="63">
        <v>3.65</v>
      </c>
      <c r="G65" s="64">
        <v>4</v>
      </c>
      <c r="H65" s="133">
        <v>4</v>
      </c>
      <c r="I65" s="81">
        <v>46</v>
      </c>
      <c r="J65" s="56">
        <v>42</v>
      </c>
      <c r="K65" s="57">
        <v>46</v>
      </c>
      <c r="L65" s="121">
        <v>46</v>
      </c>
      <c r="M65" s="119">
        <v>7.25</v>
      </c>
      <c r="N65" s="37">
        <v>7.9452054794520546</v>
      </c>
      <c r="O65" s="36">
        <v>3.625</v>
      </c>
      <c r="P65" s="124">
        <v>3.7908496732026142</v>
      </c>
      <c r="Q65" s="126" t="str">
        <f t="shared" si="8"/>
        <v>L</v>
      </c>
      <c r="R65" s="90" t="str">
        <f t="shared" si="9"/>
        <v>J</v>
      </c>
      <c r="S65" s="69" t="str">
        <f t="shared" si="10"/>
        <v>J</v>
      </c>
      <c r="T65" s="15" t="s">
        <v>137</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136</v>
      </c>
    </row>
    <row r="66" spans="1:35" ht="12" customHeight="1" x14ac:dyDescent="0.2">
      <c r="A66" s="583" t="s">
        <v>68</v>
      </c>
      <c r="B66" s="584"/>
      <c r="C66" s="221">
        <v>1</v>
      </c>
      <c r="D66" s="229">
        <v>1</v>
      </c>
      <c r="E66" s="191">
        <v>13</v>
      </c>
      <c r="F66" s="192">
        <v>11</v>
      </c>
      <c r="G66" s="193">
        <v>1</v>
      </c>
      <c r="H66" s="194">
        <v>1</v>
      </c>
      <c r="I66" s="195">
        <v>149.5</v>
      </c>
      <c r="J66" s="196">
        <v>126.5</v>
      </c>
      <c r="K66" s="197">
        <v>11.5</v>
      </c>
      <c r="L66" s="198">
        <v>11.5</v>
      </c>
      <c r="M66" s="199" t="s">
        <v>120</v>
      </c>
      <c r="N66" s="200" t="s">
        <v>120</v>
      </c>
      <c r="O66" s="200" t="s">
        <v>120</v>
      </c>
      <c r="P66" s="201" t="s">
        <v>120</v>
      </c>
      <c r="Q66" s="126" t="str">
        <f t="shared" si="8"/>
        <v>J</v>
      </c>
      <c r="R66" s="90" t="str">
        <f t="shared" si="9"/>
        <v>J</v>
      </c>
      <c r="S66" s="206" t="str">
        <f>IF(J66="","",IF(J66&gt;=I66-8,"J",IF(J66&lt;I66-8,"L")))</f>
        <v>L</v>
      </c>
      <c r="T66" s="202" t="s">
        <v>137</v>
      </c>
      <c r="U66" s="191">
        <v>12</v>
      </c>
      <c r="V66" s="192">
        <v>10</v>
      </c>
      <c r="W66" s="193">
        <v>1</v>
      </c>
      <c r="X66" s="194">
        <v>1</v>
      </c>
      <c r="Y66" s="195">
        <v>138</v>
      </c>
      <c r="Z66" s="196">
        <v>115</v>
      </c>
      <c r="AA66" s="203">
        <v>11.5</v>
      </c>
      <c r="AB66" s="204">
        <v>11.5</v>
      </c>
      <c r="AC66" s="199" t="s">
        <v>120</v>
      </c>
      <c r="AD66" s="200" t="s">
        <v>120</v>
      </c>
      <c r="AE66" s="200" t="s">
        <v>120</v>
      </c>
      <c r="AF66" s="201" t="s">
        <v>120</v>
      </c>
      <c r="AG66" s="205" t="str">
        <f>IF(Z66="","",IF(Z66&gt;=23,"J",IF(Z66&lt;23,"L")))</f>
        <v>J</v>
      </c>
      <c r="AH66" s="206" t="str">
        <f>IF(Z66="","",IF(Z66&gt;=Y66-8,"J",IF(Z66&lt;Y66-8,"L")))</f>
        <v>L</v>
      </c>
      <c r="AI66" s="202" t="s">
        <v>137</v>
      </c>
    </row>
    <row r="67" spans="1:35" ht="12" customHeight="1" thickBot="1" x14ac:dyDescent="0.25">
      <c r="A67" s="550" t="s">
        <v>97</v>
      </c>
      <c r="B67" s="5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587" t="s">
        <v>98</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9"/>
    </row>
    <row r="70" spans="1:35" ht="15.75" customHeight="1" thickBot="1" x14ac:dyDescent="0.25">
      <c r="A70" s="609" t="s">
        <v>0</v>
      </c>
      <c r="B70" s="610"/>
      <c r="C70" s="590" t="s">
        <v>60</v>
      </c>
      <c r="D70" s="591"/>
      <c r="E70" s="591"/>
      <c r="F70" s="591"/>
      <c r="G70" s="591"/>
      <c r="H70" s="591"/>
      <c r="I70" s="591"/>
      <c r="J70" s="591"/>
      <c r="K70" s="591"/>
      <c r="L70" s="591"/>
      <c r="M70" s="591"/>
      <c r="N70" s="591"/>
      <c r="O70" s="591"/>
      <c r="P70" s="591"/>
      <c r="Q70" s="591"/>
      <c r="R70" s="591"/>
      <c r="S70" s="591"/>
      <c r="T70" s="592"/>
      <c r="U70" s="464" t="s">
        <v>61</v>
      </c>
      <c r="V70" s="465"/>
      <c r="W70" s="465"/>
      <c r="X70" s="465"/>
      <c r="Y70" s="465"/>
      <c r="Z70" s="465"/>
      <c r="AA70" s="465"/>
      <c r="AB70" s="465"/>
      <c r="AC70" s="465"/>
      <c r="AD70" s="465"/>
      <c r="AE70" s="465"/>
      <c r="AF70" s="465"/>
      <c r="AG70" s="465"/>
      <c r="AH70" s="465"/>
      <c r="AI70" s="466"/>
    </row>
    <row r="71" spans="1:35" ht="69" customHeight="1" thickBot="1" x14ac:dyDescent="0.25">
      <c r="A71" s="611"/>
      <c r="B71" s="612"/>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613" t="s">
        <v>24</v>
      </c>
      <c r="B72" s="614"/>
      <c r="C72" s="219">
        <v>1</v>
      </c>
      <c r="D72" s="227">
        <v>1</v>
      </c>
      <c r="E72" s="87">
        <v>4</v>
      </c>
      <c r="F72" s="88">
        <v>3</v>
      </c>
      <c r="G72" s="89">
        <v>1</v>
      </c>
      <c r="H72" s="156">
        <v>1</v>
      </c>
      <c r="I72" s="52">
        <v>46</v>
      </c>
      <c r="J72" s="53">
        <v>34.5</v>
      </c>
      <c r="K72" s="54">
        <v>11.5</v>
      </c>
      <c r="L72" s="160">
        <v>11.5</v>
      </c>
      <c r="M72" s="146">
        <v>5</v>
      </c>
      <c r="N72" s="39">
        <v>6.666666666666667</v>
      </c>
      <c r="O72" s="38">
        <v>4</v>
      </c>
      <c r="P72" s="147">
        <v>5</v>
      </c>
      <c r="Q72" s="205" t="str">
        <f>IF(D72="","",IF(D72&gt;=C72,"J",IF(D72&lt;C72,"L")))</f>
        <v>J</v>
      </c>
      <c r="R72" s="90" t="str">
        <f>IF(J72="","",IF(J72&gt;=23,"J",IF(J72&lt;23,"L")))</f>
        <v>J</v>
      </c>
      <c r="S72" s="90" t="str">
        <f>IF(J72="","",IF(J72&gt;=I72-8,"J",IF(J72&lt;I72-8,"L")))</f>
        <v>L</v>
      </c>
      <c r="T72" s="68" t="s">
        <v>136</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136</v>
      </c>
    </row>
    <row r="73" spans="1:35" ht="12" customHeight="1" x14ac:dyDescent="0.2">
      <c r="A73" s="565" t="s">
        <v>25</v>
      </c>
      <c r="B73" s="566"/>
      <c r="C73" s="220">
        <v>0</v>
      </c>
      <c r="D73" s="228">
        <v>0</v>
      </c>
      <c r="E73" s="62">
        <v>2.65</v>
      </c>
      <c r="F73" s="63">
        <v>2.65</v>
      </c>
      <c r="G73" s="64">
        <v>0</v>
      </c>
      <c r="H73" s="157">
        <v>0</v>
      </c>
      <c r="I73" s="55">
        <v>30.5</v>
      </c>
      <c r="J73" s="56">
        <v>30.5</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136</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139</v>
      </c>
    </row>
    <row r="74" spans="1:35" ht="12" customHeight="1" x14ac:dyDescent="0.2">
      <c r="A74" s="565" t="s">
        <v>45</v>
      </c>
      <c r="B74" s="566"/>
      <c r="C74" s="220"/>
      <c r="D74" s="228"/>
      <c r="E74" s="62">
        <v>6</v>
      </c>
      <c r="F74" s="63">
        <v>5</v>
      </c>
      <c r="G74" s="64">
        <v>0</v>
      </c>
      <c r="H74" s="157">
        <v>0</v>
      </c>
      <c r="I74" s="55">
        <v>69</v>
      </c>
      <c r="J74" s="56">
        <v>57.5</v>
      </c>
      <c r="K74" s="57">
        <v>0</v>
      </c>
      <c r="L74" s="161">
        <v>0</v>
      </c>
      <c r="M74" s="148" t="s">
        <v>120</v>
      </c>
      <c r="N74" s="40" t="s">
        <v>120</v>
      </c>
      <c r="O74" s="40" t="s">
        <v>120</v>
      </c>
      <c r="P74" s="149" t="s">
        <v>120</v>
      </c>
      <c r="Q74" s="166" t="s">
        <v>120</v>
      </c>
      <c r="R74" s="90" t="str">
        <f>IF(J74="","",IF(J74&gt;=23,"J",IF(J74&lt;23,"L")))</f>
        <v>J</v>
      </c>
      <c r="S74" s="69" t="str">
        <f>IF(J74="","",IF(J74&gt;=I74-8,"J",IF(J74&lt;I74-8,"L")))</f>
        <v>L</v>
      </c>
      <c r="T74" s="15" t="s">
        <v>136</v>
      </c>
      <c r="U74" s="62">
        <v>5</v>
      </c>
      <c r="V74" s="63">
        <v>3</v>
      </c>
      <c r="W74" s="64">
        <v>0</v>
      </c>
      <c r="X74" s="157">
        <v>0</v>
      </c>
      <c r="Y74" s="55">
        <v>57.5</v>
      </c>
      <c r="Z74" s="56">
        <v>34.5</v>
      </c>
      <c r="AA74" s="17">
        <v>0</v>
      </c>
      <c r="AB74" s="144">
        <v>0</v>
      </c>
      <c r="AC74" s="148" t="s">
        <v>120</v>
      </c>
      <c r="AD74" s="40" t="s">
        <v>120</v>
      </c>
      <c r="AE74" s="40" t="s">
        <v>120</v>
      </c>
      <c r="AF74" s="149" t="s">
        <v>120</v>
      </c>
      <c r="AG74" s="165" t="str">
        <f>IF(Z74="","",IF(Z74&gt;=23,"J",IF(Z74&lt;23,"L")))</f>
        <v>J</v>
      </c>
      <c r="AH74" s="69" t="str">
        <f>IF(Z74="","",IF(Z74&gt;=Y74-8,"J",IF(Z74&lt;Y74-8,"L")))</f>
        <v>L</v>
      </c>
      <c r="AI74" s="15" t="s">
        <v>136</v>
      </c>
    </row>
    <row r="75" spans="1:35" ht="12" customHeight="1" x14ac:dyDescent="0.2">
      <c r="A75" s="565" t="s">
        <v>26</v>
      </c>
      <c r="B75" s="566"/>
      <c r="C75" s="220"/>
      <c r="D75" s="228"/>
      <c r="E75" s="62">
        <v>7</v>
      </c>
      <c r="F75" s="63">
        <v>6</v>
      </c>
      <c r="G75" s="64">
        <v>2</v>
      </c>
      <c r="H75" s="157">
        <v>1</v>
      </c>
      <c r="I75" s="55">
        <v>80.5</v>
      </c>
      <c r="J75" s="56">
        <v>69</v>
      </c>
      <c r="K75" s="57">
        <v>23</v>
      </c>
      <c r="L75" s="161">
        <v>11.5</v>
      </c>
      <c r="M75" s="148" t="s">
        <v>120</v>
      </c>
      <c r="N75" s="40" t="s">
        <v>120</v>
      </c>
      <c r="O75" s="40" t="s">
        <v>120</v>
      </c>
      <c r="P75" s="149" t="s">
        <v>120</v>
      </c>
      <c r="Q75" s="166" t="s">
        <v>120</v>
      </c>
      <c r="R75" s="90" t="str">
        <f>IF(J75="","",IF(J75&gt;=23,"J",IF(J75&lt;23,"L")))</f>
        <v>J</v>
      </c>
      <c r="S75" s="69" t="str">
        <f>IF(J75="","",IF(J75&gt;=I75-8,"J",IF(J75&lt;I75-8,"L")))</f>
        <v>L</v>
      </c>
      <c r="T75" s="15" t="s">
        <v>136</v>
      </c>
      <c r="U75" s="62">
        <v>6</v>
      </c>
      <c r="V75" s="63">
        <v>5</v>
      </c>
      <c r="W75" s="64">
        <v>1</v>
      </c>
      <c r="X75" s="157">
        <v>0</v>
      </c>
      <c r="Y75" s="55">
        <v>69</v>
      </c>
      <c r="Z75" s="56">
        <v>57.5</v>
      </c>
      <c r="AA75" s="17">
        <v>11.5</v>
      </c>
      <c r="AB75" s="144">
        <v>0</v>
      </c>
      <c r="AC75" s="148" t="s">
        <v>120</v>
      </c>
      <c r="AD75" s="40" t="s">
        <v>120</v>
      </c>
      <c r="AE75" s="40" t="s">
        <v>120</v>
      </c>
      <c r="AF75" s="149" t="s">
        <v>120</v>
      </c>
      <c r="AG75" s="165" t="str">
        <f>IF(Z75="","",IF(Z75&gt;=23,"J",IF(Z75&lt;23,"L")))</f>
        <v>J</v>
      </c>
      <c r="AH75" s="69" t="str">
        <f>IF(Z75="","",IF(Z75&gt;=Y75-8,"J",IF(Z75&lt;Y75-8,"L")))</f>
        <v>L</v>
      </c>
      <c r="AI75" s="15" t="s">
        <v>136</v>
      </c>
    </row>
    <row r="76" spans="1:35" ht="12" customHeight="1" x14ac:dyDescent="0.2">
      <c r="A76" s="565" t="s">
        <v>27</v>
      </c>
      <c r="B76" s="566"/>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136</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136</v>
      </c>
    </row>
    <row r="77" spans="1:35" ht="12" customHeight="1" x14ac:dyDescent="0.2">
      <c r="A77" s="565" t="s">
        <v>53</v>
      </c>
      <c r="B77" s="566"/>
      <c r="C77" s="220"/>
      <c r="D77" s="228"/>
      <c r="E77" s="62">
        <v>9</v>
      </c>
      <c r="F77" s="63">
        <v>8</v>
      </c>
      <c r="G77" s="64">
        <v>2</v>
      </c>
      <c r="H77" s="157">
        <v>2</v>
      </c>
      <c r="I77" s="153">
        <v>99.5</v>
      </c>
      <c r="J77" s="19">
        <v>92</v>
      </c>
      <c r="K77" s="17">
        <v>23</v>
      </c>
      <c r="L77" s="145">
        <v>23</v>
      </c>
      <c r="M77" s="148" t="s">
        <v>120</v>
      </c>
      <c r="N77" s="40" t="s">
        <v>120</v>
      </c>
      <c r="O77" s="40" t="s">
        <v>120</v>
      </c>
      <c r="P77" s="149" t="s">
        <v>120</v>
      </c>
      <c r="Q77" s="183" t="s">
        <v>120</v>
      </c>
      <c r="R77" s="166" t="s">
        <v>120</v>
      </c>
      <c r="S77" s="75" t="s">
        <v>120</v>
      </c>
      <c r="T77" s="15" t="s">
        <v>136</v>
      </c>
      <c r="U77" s="62">
        <v>9</v>
      </c>
      <c r="V77" s="63">
        <v>10</v>
      </c>
      <c r="W77" s="64">
        <v>2</v>
      </c>
      <c r="X77" s="157">
        <v>1</v>
      </c>
      <c r="Y77" s="55">
        <v>103.5</v>
      </c>
      <c r="Z77" s="18">
        <v>115</v>
      </c>
      <c r="AA77" s="17">
        <v>23</v>
      </c>
      <c r="AB77" s="145">
        <v>11.5</v>
      </c>
      <c r="AC77" s="148" t="s">
        <v>120</v>
      </c>
      <c r="AD77" s="40" t="s">
        <v>120</v>
      </c>
      <c r="AE77" s="40" t="s">
        <v>120</v>
      </c>
      <c r="AF77" s="149" t="s">
        <v>120</v>
      </c>
      <c r="AG77" s="166" t="s">
        <v>120</v>
      </c>
      <c r="AH77" s="75" t="s">
        <v>120</v>
      </c>
      <c r="AI77" s="15" t="s">
        <v>136</v>
      </c>
    </row>
    <row r="78" spans="1:35" ht="12" customHeight="1" x14ac:dyDescent="0.2">
      <c r="A78" s="565" t="s">
        <v>54</v>
      </c>
      <c r="B78" s="566"/>
      <c r="C78" s="220"/>
      <c r="D78" s="228"/>
      <c r="E78" s="62">
        <v>2</v>
      </c>
      <c r="F78" s="63">
        <v>2.65</v>
      </c>
      <c r="G78" s="64">
        <v>1</v>
      </c>
      <c r="H78" s="157">
        <v>1</v>
      </c>
      <c r="I78" s="153">
        <v>23</v>
      </c>
      <c r="J78" s="19">
        <v>30.5</v>
      </c>
      <c r="K78" s="17">
        <v>11.5</v>
      </c>
      <c r="L78" s="145">
        <v>11.5</v>
      </c>
      <c r="M78" s="148" t="s">
        <v>120</v>
      </c>
      <c r="N78" s="40" t="s">
        <v>120</v>
      </c>
      <c r="O78" s="40" t="s">
        <v>120</v>
      </c>
      <c r="P78" s="149" t="s">
        <v>120</v>
      </c>
      <c r="Q78" s="183" t="s">
        <v>120</v>
      </c>
      <c r="R78" s="166" t="s">
        <v>120</v>
      </c>
      <c r="S78" s="75" t="s">
        <v>120</v>
      </c>
      <c r="T78" s="15" t="s">
        <v>136</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136</v>
      </c>
    </row>
    <row r="79" spans="1:35" ht="12" customHeight="1" x14ac:dyDescent="0.2">
      <c r="A79" s="565" t="s">
        <v>55</v>
      </c>
      <c r="B79" s="566"/>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136</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136</v>
      </c>
    </row>
    <row r="80" spans="1:35" ht="12" customHeight="1" x14ac:dyDescent="0.2">
      <c r="A80" s="565" t="s">
        <v>130</v>
      </c>
      <c r="B80" s="566"/>
      <c r="C80" s="220"/>
      <c r="D80" s="228"/>
      <c r="E80" s="62">
        <v>5</v>
      </c>
      <c r="F80" s="63">
        <v>5</v>
      </c>
      <c r="G80" s="64">
        <v>2</v>
      </c>
      <c r="H80" s="157">
        <v>0.65</v>
      </c>
      <c r="I80" s="153">
        <v>57.5</v>
      </c>
      <c r="J80" s="19">
        <v>57.5</v>
      </c>
      <c r="K80" s="17">
        <v>23</v>
      </c>
      <c r="L80" s="145">
        <v>7.5</v>
      </c>
      <c r="M80" s="148" t="s">
        <v>120</v>
      </c>
      <c r="N80" s="40" t="s">
        <v>120</v>
      </c>
      <c r="O80" s="40" t="s">
        <v>120</v>
      </c>
      <c r="P80" s="149" t="s">
        <v>120</v>
      </c>
      <c r="Q80" s="183" t="s">
        <v>120</v>
      </c>
      <c r="R80" s="166" t="s">
        <v>120</v>
      </c>
      <c r="S80" s="75" t="s">
        <v>120</v>
      </c>
      <c r="T80" s="15" t="s">
        <v>137</v>
      </c>
      <c r="U80" s="62">
        <v>4</v>
      </c>
      <c r="V80" s="63">
        <v>4</v>
      </c>
      <c r="W80" s="64">
        <v>2</v>
      </c>
      <c r="X80" s="157">
        <v>1</v>
      </c>
      <c r="Y80" s="55">
        <v>46</v>
      </c>
      <c r="Z80" s="18">
        <v>46</v>
      </c>
      <c r="AA80" s="17">
        <v>23</v>
      </c>
      <c r="AB80" s="145">
        <v>11.5</v>
      </c>
      <c r="AC80" s="148" t="s">
        <v>120</v>
      </c>
      <c r="AD80" s="40" t="s">
        <v>120</v>
      </c>
      <c r="AE80" s="40" t="s">
        <v>120</v>
      </c>
      <c r="AF80" s="149" t="s">
        <v>120</v>
      </c>
      <c r="AG80" s="166" t="s">
        <v>120</v>
      </c>
      <c r="AH80" s="75" t="s">
        <v>120</v>
      </c>
      <c r="AI80" s="15" t="s">
        <v>137</v>
      </c>
    </row>
    <row r="81" spans="1:35" ht="12" hidden="1" customHeight="1" x14ac:dyDescent="0.2">
      <c r="A81" s="565" t="s">
        <v>56</v>
      </c>
      <c r="B81" s="566"/>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595" t="s">
        <v>92</v>
      </c>
      <c r="B82" s="596"/>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595" t="s">
        <v>94</v>
      </c>
      <c r="B83" s="596"/>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593" t="s">
        <v>93</v>
      </c>
      <c r="B84" s="594"/>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395" t="s">
        <v>37</v>
      </c>
      <c r="B86" s="396"/>
      <c r="C86" s="396"/>
      <c r="D86" s="396"/>
      <c r="E86" s="396"/>
      <c r="F86" s="396"/>
      <c r="G86" s="396"/>
      <c r="H86" s="396"/>
      <c r="I86" s="396"/>
      <c r="J86" s="396"/>
      <c r="K86" s="396"/>
      <c r="L86" s="396"/>
      <c r="M86" s="396"/>
      <c r="N86" s="396"/>
      <c r="O86" s="396"/>
      <c r="P86" s="396"/>
      <c r="Q86" s="396"/>
      <c r="R86" s="396"/>
      <c r="S86" s="396"/>
      <c r="T86" s="396"/>
      <c r="U86" s="396"/>
      <c r="V86" s="396"/>
      <c r="W86" s="396"/>
      <c r="X86" s="397"/>
      <c r="Y86" s="51"/>
      <c r="Z86" s="12"/>
      <c r="AA86" s="12"/>
      <c r="AB86" s="12"/>
      <c r="AC86" s="12"/>
      <c r="AD86" s="12"/>
      <c r="AE86" s="12"/>
      <c r="AF86" s="12"/>
      <c r="AG86" s="12"/>
      <c r="AH86" s="12"/>
      <c r="AI86" s="12"/>
    </row>
    <row r="87" spans="1:35" ht="15.75" hidden="1" customHeight="1" thickBot="1" x14ac:dyDescent="0.25">
      <c r="A87" s="597" t="s">
        <v>0</v>
      </c>
      <c r="B87" s="598"/>
      <c r="C87" s="440" t="s">
        <v>60</v>
      </c>
      <c r="D87" s="441"/>
      <c r="E87" s="441"/>
      <c r="F87" s="441"/>
      <c r="G87" s="441"/>
      <c r="H87" s="441"/>
      <c r="I87" s="441"/>
      <c r="J87" s="441"/>
      <c r="K87" s="441"/>
      <c r="L87" s="441"/>
      <c r="M87" s="441"/>
      <c r="N87" s="441"/>
      <c r="O87" s="441"/>
      <c r="P87" s="441"/>
      <c r="Q87" s="441"/>
      <c r="R87" s="441"/>
      <c r="S87" s="441"/>
      <c r="T87" s="441"/>
      <c r="U87" s="441"/>
      <c r="V87" s="441"/>
      <c r="W87" s="442" t="s">
        <v>61</v>
      </c>
      <c r="X87" s="443"/>
      <c r="Y87" s="231"/>
      <c r="Z87" s="12"/>
      <c r="AA87" s="12"/>
      <c r="AB87" s="12"/>
      <c r="AC87" s="12"/>
      <c r="AD87" s="12"/>
      <c r="AE87" s="12"/>
      <c r="AF87" s="12"/>
      <c r="AG87" s="12"/>
      <c r="AH87" s="12"/>
      <c r="AI87" s="12"/>
    </row>
    <row r="88" spans="1:35" ht="15" hidden="1" customHeight="1" x14ac:dyDescent="0.2">
      <c r="A88" s="599"/>
      <c r="B88" s="600"/>
      <c r="C88" s="580" t="s">
        <v>88</v>
      </c>
      <c r="D88" s="428"/>
      <c r="E88" s="428"/>
      <c r="F88" s="581"/>
      <c r="G88" s="581"/>
      <c r="H88" s="581"/>
      <c r="I88" s="581"/>
      <c r="J88" s="581"/>
      <c r="K88" s="581"/>
      <c r="L88" s="581"/>
      <c r="M88" s="426" t="s">
        <v>89</v>
      </c>
      <c r="N88" s="427"/>
      <c r="O88" s="427"/>
      <c r="P88" s="427"/>
      <c r="Q88" s="427"/>
      <c r="R88" s="427"/>
      <c r="S88" s="427"/>
      <c r="T88" s="428"/>
      <c r="U88" s="436" t="s">
        <v>90</v>
      </c>
      <c r="V88" s="437"/>
      <c r="W88" s="444" t="s">
        <v>66</v>
      </c>
      <c r="X88" s="414"/>
      <c r="Y88" s="232"/>
      <c r="Z88" s="12"/>
      <c r="AA88" s="12"/>
      <c r="AB88" s="12"/>
      <c r="AC88" s="12"/>
      <c r="AD88" s="12"/>
      <c r="AE88" s="12"/>
      <c r="AF88" s="12"/>
      <c r="AG88" s="12"/>
      <c r="AH88" s="12"/>
      <c r="AI88" s="12"/>
    </row>
    <row r="89" spans="1:35" ht="45.75" hidden="1" customHeight="1" thickBot="1" x14ac:dyDescent="0.25">
      <c r="A89" s="601"/>
      <c r="B89" s="602"/>
      <c r="C89" s="473" t="s">
        <v>85</v>
      </c>
      <c r="D89" s="450"/>
      <c r="E89" s="450"/>
      <c r="F89" s="474"/>
      <c r="G89" s="474" t="s">
        <v>86</v>
      </c>
      <c r="H89" s="474"/>
      <c r="I89" s="474" t="s">
        <v>113</v>
      </c>
      <c r="J89" s="474"/>
      <c r="K89" s="474" t="s">
        <v>114</v>
      </c>
      <c r="L89" s="474"/>
      <c r="M89" s="474" t="s">
        <v>85</v>
      </c>
      <c r="N89" s="474"/>
      <c r="O89" s="474" t="s">
        <v>86</v>
      </c>
      <c r="P89" s="474"/>
      <c r="Q89" s="471" t="s">
        <v>113</v>
      </c>
      <c r="R89" s="471"/>
      <c r="S89" s="398" t="s">
        <v>114</v>
      </c>
      <c r="T89" s="406"/>
      <c r="U89" s="438"/>
      <c r="V89" s="439"/>
      <c r="W89" s="445"/>
      <c r="X89" s="416"/>
      <c r="Y89" s="232"/>
      <c r="Z89" s="12"/>
      <c r="AA89" s="12"/>
      <c r="AB89" s="12"/>
      <c r="AC89" s="12"/>
      <c r="AD89" s="12"/>
      <c r="AE89" s="12"/>
      <c r="AF89" s="12"/>
      <c r="AG89" s="12"/>
      <c r="AH89" s="12"/>
      <c r="AI89" s="12"/>
    </row>
    <row r="90" spans="1:35" ht="12" hidden="1" customHeight="1" x14ac:dyDescent="0.2">
      <c r="A90" s="607" t="s">
        <v>38</v>
      </c>
      <c r="B90" s="608"/>
      <c r="C90" s="475">
        <v>0</v>
      </c>
      <c r="D90" s="476"/>
      <c r="E90" s="476"/>
      <c r="F90" s="472"/>
      <c r="G90" s="477">
        <v>0</v>
      </c>
      <c r="H90" s="477"/>
      <c r="I90" s="472">
        <v>0</v>
      </c>
      <c r="J90" s="472"/>
      <c r="K90" s="538">
        <v>0</v>
      </c>
      <c r="L90" s="538"/>
      <c r="M90" s="472">
        <v>0</v>
      </c>
      <c r="N90" s="472"/>
      <c r="O90" s="477">
        <v>0</v>
      </c>
      <c r="P90" s="477"/>
      <c r="Q90" s="472">
        <v>0</v>
      </c>
      <c r="R90" s="472"/>
      <c r="S90" s="411">
        <v>0</v>
      </c>
      <c r="T90" s="412"/>
      <c r="U90" s="455">
        <v>0</v>
      </c>
      <c r="V90" s="463"/>
      <c r="W90" s="446" t="s">
        <v>132</v>
      </c>
      <c r="X90" s="418"/>
      <c r="Y90" s="233"/>
      <c r="Z90" s="12"/>
      <c r="AA90" s="12"/>
      <c r="AB90" s="12"/>
      <c r="AC90" s="12"/>
      <c r="AD90" s="12"/>
      <c r="AE90" s="12"/>
      <c r="AF90" s="12"/>
      <c r="AG90" s="12"/>
      <c r="AH90" s="12"/>
      <c r="AI90" s="12"/>
    </row>
    <row r="91" spans="1:35" ht="12" hidden="1" customHeight="1" x14ac:dyDescent="0.2">
      <c r="A91" s="605" t="s">
        <v>15</v>
      </c>
      <c r="B91" s="606"/>
      <c r="C91" s="429">
        <v>0</v>
      </c>
      <c r="D91" s="430"/>
      <c r="E91" s="430"/>
      <c r="F91" s="431"/>
      <c r="G91" s="435">
        <v>0</v>
      </c>
      <c r="H91" s="435"/>
      <c r="I91" s="431">
        <v>0</v>
      </c>
      <c r="J91" s="431"/>
      <c r="K91" s="435">
        <v>0</v>
      </c>
      <c r="L91" s="435"/>
      <c r="M91" s="431">
        <v>0</v>
      </c>
      <c r="N91" s="431"/>
      <c r="O91" s="435">
        <v>0</v>
      </c>
      <c r="P91" s="435"/>
      <c r="Q91" s="431">
        <v>0</v>
      </c>
      <c r="R91" s="431"/>
      <c r="S91" s="409">
        <v>0</v>
      </c>
      <c r="T91" s="410"/>
      <c r="U91" s="453">
        <v>0</v>
      </c>
      <c r="V91" s="458"/>
      <c r="W91" s="447"/>
      <c r="X91" s="420"/>
      <c r="Y91" s="233"/>
      <c r="Z91" s="12"/>
      <c r="AA91" s="12"/>
      <c r="AB91" s="12"/>
      <c r="AC91" s="12"/>
      <c r="AD91" s="12"/>
      <c r="AE91" s="12"/>
      <c r="AF91" s="12"/>
      <c r="AG91" s="12"/>
      <c r="AH91" s="12"/>
      <c r="AI91" s="12"/>
    </row>
    <row r="92" spans="1:35" ht="12" hidden="1" customHeight="1" x14ac:dyDescent="0.2">
      <c r="A92" s="605" t="s">
        <v>39</v>
      </c>
      <c r="B92" s="606"/>
      <c r="C92" s="429">
        <v>0</v>
      </c>
      <c r="D92" s="430"/>
      <c r="E92" s="430"/>
      <c r="F92" s="431"/>
      <c r="G92" s="461">
        <v>0</v>
      </c>
      <c r="H92" s="461"/>
      <c r="I92" s="431">
        <v>0</v>
      </c>
      <c r="J92" s="431"/>
      <c r="K92" s="435">
        <v>0</v>
      </c>
      <c r="L92" s="435"/>
      <c r="M92" s="431">
        <v>0</v>
      </c>
      <c r="N92" s="431"/>
      <c r="O92" s="461">
        <v>0</v>
      </c>
      <c r="P92" s="461"/>
      <c r="Q92" s="431">
        <v>0</v>
      </c>
      <c r="R92" s="431"/>
      <c r="S92" s="409">
        <v>0</v>
      </c>
      <c r="T92" s="410"/>
      <c r="U92" s="453">
        <v>0</v>
      </c>
      <c r="V92" s="458"/>
      <c r="W92" s="447"/>
      <c r="X92" s="420"/>
      <c r="Y92" s="233"/>
      <c r="Z92" s="12"/>
      <c r="AA92" s="12"/>
      <c r="AB92" s="12"/>
      <c r="AC92" s="12"/>
      <c r="AD92" s="12"/>
      <c r="AE92" s="12"/>
      <c r="AF92" s="12"/>
      <c r="AG92" s="12"/>
      <c r="AH92" s="12"/>
      <c r="AI92" s="12"/>
    </row>
    <row r="93" spans="1:35" ht="12" hidden="1" customHeight="1" x14ac:dyDescent="0.2">
      <c r="A93" s="605" t="s">
        <v>40</v>
      </c>
      <c r="B93" s="606"/>
      <c r="C93" s="429">
        <v>0</v>
      </c>
      <c r="D93" s="430"/>
      <c r="E93" s="430"/>
      <c r="F93" s="431"/>
      <c r="G93" s="461">
        <v>0</v>
      </c>
      <c r="H93" s="461"/>
      <c r="I93" s="431">
        <v>0</v>
      </c>
      <c r="J93" s="431"/>
      <c r="K93" s="435">
        <v>0</v>
      </c>
      <c r="L93" s="435"/>
      <c r="M93" s="431">
        <v>0</v>
      </c>
      <c r="N93" s="431"/>
      <c r="O93" s="461">
        <v>0</v>
      </c>
      <c r="P93" s="461"/>
      <c r="Q93" s="431">
        <v>0</v>
      </c>
      <c r="R93" s="431"/>
      <c r="S93" s="409">
        <v>0</v>
      </c>
      <c r="T93" s="410"/>
      <c r="U93" s="453">
        <v>0</v>
      </c>
      <c r="V93" s="458"/>
      <c r="W93" s="447"/>
      <c r="X93" s="420"/>
      <c r="Y93" s="233"/>
      <c r="Z93" s="12"/>
      <c r="AA93" s="12"/>
      <c r="AB93" s="12"/>
      <c r="AC93" s="12"/>
      <c r="AD93" s="12"/>
      <c r="AE93" s="12"/>
      <c r="AF93" s="12"/>
      <c r="AG93" s="12"/>
      <c r="AH93" s="12"/>
      <c r="AI93" s="12"/>
    </row>
    <row r="94" spans="1:35" ht="12" hidden="1" customHeight="1" x14ac:dyDescent="0.2">
      <c r="A94" s="605" t="s">
        <v>41</v>
      </c>
      <c r="B94" s="606"/>
      <c r="C94" s="429">
        <v>0</v>
      </c>
      <c r="D94" s="430"/>
      <c r="E94" s="430"/>
      <c r="F94" s="431"/>
      <c r="G94" s="461">
        <v>0</v>
      </c>
      <c r="H94" s="461"/>
      <c r="I94" s="431">
        <v>0</v>
      </c>
      <c r="J94" s="431"/>
      <c r="K94" s="461">
        <v>0</v>
      </c>
      <c r="L94" s="461"/>
      <c r="M94" s="431">
        <v>0</v>
      </c>
      <c r="N94" s="431"/>
      <c r="O94" s="461">
        <v>0</v>
      </c>
      <c r="P94" s="461"/>
      <c r="Q94" s="431">
        <v>0</v>
      </c>
      <c r="R94" s="431"/>
      <c r="S94" s="459">
        <v>0</v>
      </c>
      <c r="T94" s="460"/>
      <c r="U94" s="453">
        <v>0</v>
      </c>
      <c r="V94" s="458"/>
      <c r="W94" s="447"/>
      <c r="X94" s="420"/>
      <c r="Y94" s="233"/>
      <c r="Z94" s="12"/>
      <c r="AA94" s="12"/>
      <c r="AB94" s="12"/>
      <c r="AC94" s="12"/>
      <c r="AD94" s="12"/>
      <c r="AE94" s="12"/>
      <c r="AF94" s="12"/>
      <c r="AG94" s="12"/>
      <c r="AH94" s="12"/>
      <c r="AI94" s="12"/>
    </row>
    <row r="95" spans="1:35" ht="12" hidden="1" customHeight="1" x14ac:dyDescent="0.2">
      <c r="A95" s="605" t="s">
        <v>100</v>
      </c>
      <c r="B95" s="606"/>
      <c r="C95" s="429">
        <v>0</v>
      </c>
      <c r="D95" s="430"/>
      <c r="E95" s="430"/>
      <c r="F95" s="431"/>
      <c r="G95" s="461">
        <v>0</v>
      </c>
      <c r="H95" s="461"/>
      <c r="I95" s="431">
        <v>0</v>
      </c>
      <c r="J95" s="431"/>
      <c r="K95" s="435">
        <v>0</v>
      </c>
      <c r="L95" s="435"/>
      <c r="M95" s="431">
        <v>0</v>
      </c>
      <c r="N95" s="431"/>
      <c r="O95" s="461">
        <v>0</v>
      </c>
      <c r="P95" s="461"/>
      <c r="Q95" s="431">
        <v>0</v>
      </c>
      <c r="R95" s="431"/>
      <c r="S95" s="409">
        <v>0</v>
      </c>
      <c r="T95" s="410"/>
      <c r="U95" s="453">
        <v>0</v>
      </c>
      <c r="V95" s="458"/>
      <c r="W95" s="447"/>
      <c r="X95" s="420"/>
      <c r="Y95" s="233"/>
      <c r="Z95" s="12"/>
      <c r="AA95" s="12"/>
      <c r="AB95" s="12"/>
      <c r="AC95" s="12"/>
      <c r="AD95" s="12"/>
      <c r="AE95" s="12"/>
      <c r="AF95" s="12"/>
      <c r="AG95" s="12"/>
      <c r="AH95" s="12"/>
      <c r="AI95" s="12"/>
    </row>
    <row r="96" spans="1:35" ht="12" hidden="1" customHeight="1" x14ac:dyDescent="0.2">
      <c r="A96" s="605" t="s">
        <v>42</v>
      </c>
      <c r="B96" s="606"/>
      <c r="C96" s="429">
        <v>0</v>
      </c>
      <c r="D96" s="430"/>
      <c r="E96" s="430"/>
      <c r="F96" s="431"/>
      <c r="G96" s="461">
        <v>0</v>
      </c>
      <c r="H96" s="461"/>
      <c r="I96" s="431">
        <v>0</v>
      </c>
      <c r="J96" s="431"/>
      <c r="K96" s="435">
        <v>0</v>
      </c>
      <c r="L96" s="435"/>
      <c r="M96" s="431">
        <v>0</v>
      </c>
      <c r="N96" s="431"/>
      <c r="O96" s="461">
        <v>0</v>
      </c>
      <c r="P96" s="461"/>
      <c r="Q96" s="431">
        <v>0</v>
      </c>
      <c r="R96" s="431"/>
      <c r="S96" s="409">
        <v>0</v>
      </c>
      <c r="T96" s="410"/>
      <c r="U96" s="453">
        <v>0</v>
      </c>
      <c r="V96" s="458"/>
      <c r="W96" s="447"/>
      <c r="X96" s="420"/>
      <c r="Y96" s="233"/>
      <c r="Z96" s="12"/>
      <c r="AA96" s="12"/>
      <c r="AB96" s="12"/>
      <c r="AC96" s="12"/>
      <c r="AD96" s="12"/>
      <c r="AE96" s="12"/>
      <c r="AF96" s="12"/>
      <c r="AG96" s="12"/>
      <c r="AH96" s="12"/>
      <c r="AI96" s="12"/>
    </row>
    <row r="97" spans="1:35" ht="12" hidden="1" customHeight="1" x14ac:dyDescent="0.2">
      <c r="A97" s="605" t="s">
        <v>23</v>
      </c>
      <c r="B97" s="606"/>
      <c r="C97" s="429">
        <v>0</v>
      </c>
      <c r="D97" s="430"/>
      <c r="E97" s="430"/>
      <c r="F97" s="431"/>
      <c r="G97" s="461">
        <v>0</v>
      </c>
      <c r="H97" s="461"/>
      <c r="I97" s="431">
        <v>0</v>
      </c>
      <c r="J97" s="431"/>
      <c r="K97" s="461">
        <v>0</v>
      </c>
      <c r="L97" s="461"/>
      <c r="M97" s="431">
        <v>0</v>
      </c>
      <c r="N97" s="431"/>
      <c r="O97" s="461">
        <v>0</v>
      </c>
      <c r="P97" s="461"/>
      <c r="Q97" s="431">
        <v>0</v>
      </c>
      <c r="R97" s="431"/>
      <c r="S97" s="459">
        <v>0</v>
      </c>
      <c r="T97" s="460"/>
      <c r="U97" s="453">
        <v>0</v>
      </c>
      <c r="V97" s="458"/>
      <c r="W97" s="447"/>
      <c r="X97" s="420"/>
      <c r="Y97" s="233"/>
      <c r="Z97" s="12"/>
      <c r="AA97" s="12"/>
      <c r="AB97" s="12"/>
      <c r="AC97" s="12"/>
      <c r="AD97" s="12"/>
      <c r="AE97" s="12"/>
      <c r="AF97" s="12"/>
      <c r="AG97" s="12"/>
      <c r="AH97" s="12"/>
      <c r="AI97" s="12"/>
    </row>
    <row r="98" spans="1:35" ht="12" hidden="1" customHeight="1" thickBot="1" x14ac:dyDescent="0.25">
      <c r="A98" s="603" t="s">
        <v>43</v>
      </c>
      <c r="B98" s="604"/>
      <c r="C98" s="432">
        <v>0</v>
      </c>
      <c r="D98" s="433"/>
      <c r="E98" s="433"/>
      <c r="F98" s="434"/>
      <c r="G98" s="462">
        <v>0</v>
      </c>
      <c r="H98" s="462"/>
      <c r="I98" s="434">
        <v>0</v>
      </c>
      <c r="J98" s="434"/>
      <c r="K98" s="539">
        <v>0</v>
      </c>
      <c r="L98" s="539"/>
      <c r="M98" s="434">
        <v>0</v>
      </c>
      <c r="N98" s="434"/>
      <c r="O98" s="462">
        <v>0</v>
      </c>
      <c r="P98" s="462"/>
      <c r="Q98" s="434">
        <v>0</v>
      </c>
      <c r="R98" s="434"/>
      <c r="S98" s="407">
        <v>0</v>
      </c>
      <c r="T98" s="408"/>
      <c r="U98" s="451">
        <v>0</v>
      </c>
      <c r="V98" s="457"/>
      <c r="W98" s="448"/>
      <c r="X98" s="422"/>
      <c r="Y98" s="233"/>
      <c r="Z98" s="12"/>
      <c r="AA98" s="12"/>
      <c r="AB98" s="12"/>
      <c r="AC98" s="12"/>
      <c r="AD98" s="12"/>
      <c r="AE98" s="12"/>
      <c r="AF98" s="12"/>
      <c r="AG98" s="12"/>
      <c r="AH98" s="12"/>
      <c r="AI98" s="12"/>
    </row>
    <row r="99" spans="1:35" ht="18" hidden="1" customHeight="1" thickBot="1" x14ac:dyDescent="0.25">
      <c r="A99" s="423" t="s">
        <v>87</v>
      </c>
      <c r="B99" s="424"/>
      <c r="C99" s="424"/>
      <c r="D99" s="424"/>
      <c r="E99" s="424"/>
      <c r="F99" s="424"/>
      <c r="G99" s="424"/>
      <c r="H99" s="424"/>
      <c r="I99" s="424"/>
      <c r="J99" s="424"/>
      <c r="K99" s="424"/>
      <c r="L99" s="424"/>
      <c r="M99" s="424"/>
      <c r="N99" s="424"/>
      <c r="O99" s="424"/>
      <c r="P99" s="424"/>
      <c r="Q99" s="424"/>
      <c r="R99" s="424"/>
      <c r="S99" s="424"/>
      <c r="T99" s="424"/>
      <c r="U99" s="424"/>
      <c r="V99" s="424"/>
      <c r="W99" s="424"/>
      <c r="X99" s="425"/>
      <c r="Y99" s="51"/>
      <c r="Z99" s="12"/>
      <c r="AA99" s="12"/>
      <c r="AB99" s="12"/>
      <c r="AC99" s="12"/>
      <c r="AD99" s="12"/>
      <c r="AE99" s="12"/>
      <c r="AF99" s="12"/>
      <c r="AG99" s="12"/>
      <c r="AH99" s="12"/>
      <c r="AI99" s="12"/>
    </row>
    <row r="100" spans="1:35" ht="15.75" hidden="1" customHeight="1" thickBot="1" x14ac:dyDescent="0.25">
      <c r="A100" s="597" t="s">
        <v>0</v>
      </c>
      <c r="B100" s="598"/>
      <c r="C100" s="440" t="s">
        <v>60</v>
      </c>
      <c r="D100" s="441"/>
      <c r="E100" s="441"/>
      <c r="F100" s="441"/>
      <c r="G100" s="441"/>
      <c r="H100" s="441"/>
      <c r="I100" s="441"/>
      <c r="J100" s="441"/>
      <c r="K100" s="441"/>
      <c r="L100" s="441"/>
      <c r="M100" s="441"/>
      <c r="N100" s="441"/>
      <c r="O100" s="441"/>
      <c r="P100" s="441"/>
      <c r="Q100" s="441"/>
      <c r="R100" s="441"/>
      <c r="S100" s="441"/>
      <c r="T100" s="441"/>
      <c r="U100" s="441"/>
      <c r="V100" s="441"/>
      <c r="W100" s="442" t="s">
        <v>61</v>
      </c>
      <c r="X100" s="443"/>
      <c r="Y100" s="231"/>
      <c r="Z100" s="12"/>
      <c r="AA100" s="12"/>
      <c r="AB100" s="12"/>
      <c r="AC100" s="12"/>
      <c r="AD100" s="12"/>
      <c r="AE100" s="12"/>
      <c r="AF100" s="12"/>
      <c r="AG100" s="12"/>
      <c r="AH100" s="12"/>
      <c r="AI100" s="12"/>
    </row>
    <row r="101" spans="1:35" ht="15" hidden="1" customHeight="1" x14ac:dyDescent="0.2">
      <c r="A101" s="599"/>
      <c r="B101" s="600"/>
      <c r="C101" s="580" t="s">
        <v>88</v>
      </c>
      <c r="D101" s="428"/>
      <c r="E101" s="428"/>
      <c r="F101" s="581"/>
      <c r="G101" s="581"/>
      <c r="H101" s="581"/>
      <c r="I101" s="581"/>
      <c r="J101" s="581"/>
      <c r="K101" s="581"/>
      <c r="L101" s="581"/>
      <c r="M101" s="426" t="s">
        <v>89</v>
      </c>
      <c r="N101" s="427"/>
      <c r="O101" s="427"/>
      <c r="P101" s="427"/>
      <c r="Q101" s="427"/>
      <c r="R101" s="427"/>
      <c r="S101" s="427"/>
      <c r="T101" s="428"/>
      <c r="U101" s="436" t="s">
        <v>90</v>
      </c>
      <c r="V101" s="449"/>
      <c r="W101" s="413" t="s">
        <v>66</v>
      </c>
      <c r="X101" s="414"/>
      <c r="Y101" s="232"/>
      <c r="Z101" s="12"/>
      <c r="AA101" s="12"/>
      <c r="AB101" s="12"/>
      <c r="AC101" s="12"/>
      <c r="AD101" s="12"/>
      <c r="AE101" s="12"/>
      <c r="AF101" s="12"/>
      <c r="AG101" s="12"/>
      <c r="AH101" s="12"/>
      <c r="AI101" s="12"/>
    </row>
    <row r="102" spans="1:35" ht="45.75" hidden="1" customHeight="1" thickBot="1" x14ac:dyDescent="0.25">
      <c r="A102" s="601"/>
      <c r="B102" s="602"/>
      <c r="C102" s="582" t="s">
        <v>85</v>
      </c>
      <c r="D102" s="406"/>
      <c r="E102" s="406"/>
      <c r="F102" s="471"/>
      <c r="G102" s="471" t="s">
        <v>86</v>
      </c>
      <c r="H102" s="471"/>
      <c r="I102" s="471" t="s">
        <v>113</v>
      </c>
      <c r="J102" s="471"/>
      <c r="K102" s="471" t="s">
        <v>114</v>
      </c>
      <c r="L102" s="471"/>
      <c r="M102" s="471" t="s">
        <v>85</v>
      </c>
      <c r="N102" s="471"/>
      <c r="O102" s="471" t="s">
        <v>86</v>
      </c>
      <c r="P102" s="471"/>
      <c r="Q102" s="398" t="s">
        <v>113</v>
      </c>
      <c r="R102" s="399"/>
      <c r="S102" s="398" t="s">
        <v>114</v>
      </c>
      <c r="T102" s="406"/>
      <c r="U102" s="438"/>
      <c r="V102" s="450"/>
      <c r="W102" s="415"/>
      <c r="X102" s="416"/>
      <c r="Y102" s="232"/>
      <c r="Z102" s="12"/>
      <c r="AA102" s="12"/>
      <c r="AB102" s="12"/>
      <c r="AC102" s="12"/>
      <c r="AD102" s="12"/>
      <c r="AE102" s="12"/>
      <c r="AF102" s="12"/>
      <c r="AG102" s="12"/>
      <c r="AH102" s="12"/>
      <c r="AI102" s="12"/>
    </row>
    <row r="103" spans="1:35" ht="12" hidden="1" customHeight="1" x14ac:dyDescent="0.2">
      <c r="A103" s="607" t="s">
        <v>99</v>
      </c>
      <c r="B103" s="608"/>
      <c r="C103" s="535">
        <v>0</v>
      </c>
      <c r="D103" s="536"/>
      <c r="E103" s="536"/>
      <c r="F103" s="470"/>
      <c r="G103" s="537">
        <v>0</v>
      </c>
      <c r="H103" s="537"/>
      <c r="I103" s="470">
        <v>0</v>
      </c>
      <c r="J103" s="470"/>
      <c r="K103" s="579">
        <v>0</v>
      </c>
      <c r="L103" s="579"/>
      <c r="M103" s="470">
        <v>0</v>
      </c>
      <c r="N103" s="470"/>
      <c r="O103" s="537">
        <v>0</v>
      </c>
      <c r="P103" s="537"/>
      <c r="Q103" s="404">
        <v>0</v>
      </c>
      <c r="R103" s="405"/>
      <c r="S103" s="411">
        <v>0</v>
      </c>
      <c r="T103" s="412"/>
      <c r="U103" s="455">
        <v>0</v>
      </c>
      <c r="V103" s="456"/>
      <c r="W103" s="417" t="s">
        <v>133</v>
      </c>
      <c r="X103" s="418"/>
      <c r="Y103" s="233"/>
      <c r="Z103" s="12"/>
      <c r="AA103" s="12"/>
      <c r="AB103" s="12"/>
      <c r="AC103" s="12"/>
      <c r="AD103" s="12"/>
      <c r="AE103" s="12"/>
      <c r="AF103" s="12"/>
      <c r="AG103" s="12"/>
      <c r="AH103" s="12"/>
      <c r="AI103" s="12"/>
    </row>
    <row r="104" spans="1:35" ht="12" hidden="1" customHeight="1" x14ac:dyDescent="0.2">
      <c r="A104" s="605" t="s">
        <v>44</v>
      </c>
      <c r="B104" s="606"/>
      <c r="C104" s="429">
        <v>0</v>
      </c>
      <c r="D104" s="430"/>
      <c r="E104" s="430"/>
      <c r="F104" s="431"/>
      <c r="G104" s="435">
        <v>0</v>
      </c>
      <c r="H104" s="435"/>
      <c r="I104" s="431">
        <v>0</v>
      </c>
      <c r="J104" s="431"/>
      <c r="K104" s="435">
        <v>0</v>
      </c>
      <c r="L104" s="435"/>
      <c r="M104" s="431">
        <v>0</v>
      </c>
      <c r="N104" s="431"/>
      <c r="O104" s="435">
        <v>0</v>
      </c>
      <c r="P104" s="435"/>
      <c r="Q104" s="402">
        <v>0</v>
      </c>
      <c r="R104" s="403"/>
      <c r="S104" s="409">
        <v>0</v>
      </c>
      <c r="T104" s="410"/>
      <c r="U104" s="453">
        <v>0</v>
      </c>
      <c r="V104" s="454"/>
      <c r="W104" s="419"/>
      <c r="X104" s="420"/>
      <c r="Y104" s="233"/>
      <c r="Z104" s="12"/>
      <c r="AA104" s="12"/>
      <c r="AB104" s="12"/>
      <c r="AC104" s="12"/>
      <c r="AD104" s="12"/>
      <c r="AE104" s="12"/>
      <c r="AF104" s="12"/>
      <c r="AG104" s="12"/>
      <c r="AH104" s="12"/>
      <c r="AI104" s="12"/>
    </row>
    <row r="105" spans="1:35" ht="12" hidden="1" customHeight="1" x14ac:dyDescent="0.2">
      <c r="A105" s="605" t="s">
        <v>41</v>
      </c>
      <c r="B105" s="606"/>
      <c r="C105" s="429">
        <v>0</v>
      </c>
      <c r="D105" s="430"/>
      <c r="E105" s="430"/>
      <c r="F105" s="431"/>
      <c r="G105" s="461">
        <v>0</v>
      </c>
      <c r="H105" s="461"/>
      <c r="I105" s="431">
        <v>0</v>
      </c>
      <c r="J105" s="431"/>
      <c r="K105" s="435">
        <v>0</v>
      </c>
      <c r="L105" s="435"/>
      <c r="M105" s="431">
        <v>0</v>
      </c>
      <c r="N105" s="431"/>
      <c r="O105" s="461">
        <v>0</v>
      </c>
      <c r="P105" s="461"/>
      <c r="Q105" s="402">
        <v>0</v>
      </c>
      <c r="R105" s="403"/>
      <c r="S105" s="409">
        <v>0</v>
      </c>
      <c r="T105" s="410"/>
      <c r="U105" s="453">
        <v>0</v>
      </c>
      <c r="V105" s="454"/>
      <c r="W105" s="419"/>
      <c r="X105" s="420"/>
      <c r="Y105" s="233"/>
      <c r="Z105" s="12"/>
      <c r="AA105" s="12"/>
      <c r="AB105" s="12"/>
      <c r="AC105" s="12"/>
      <c r="AD105" s="12"/>
      <c r="AE105" s="12"/>
      <c r="AF105" s="12"/>
      <c r="AG105" s="12"/>
      <c r="AH105" s="12"/>
      <c r="AI105" s="12"/>
    </row>
    <row r="106" spans="1:35" ht="12" hidden="1" customHeight="1" thickBot="1" x14ac:dyDescent="0.25">
      <c r="A106" s="603" t="s">
        <v>42</v>
      </c>
      <c r="B106" s="604"/>
      <c r="C106" s="432">
        <v>0</v>
      </c>
      <c r="D106" s="433"/>
      <c r="E106" s="433"/>
      <c r="F106" s="434"/>
      <c r="G106" s="462">
        <v>0</v>
      </c>
      <c r="H106" s="462"/>
      <c r="I106" s="434">
        <v>0</v>
      </c>
      <c r="J106" s="434"/>
      <c r="K106" s="539">
        <v>0</v>
      </c>
      <c r="L106" s="539"/>
      <c r="M106" s="434">
        <v>0</v>
      </c>
      <c r="N106" s="434"/>
      <c r="O106" s="462">
        <v>0</v>
      </c>
      <c r="P106" s="462"/>
      <c r="Q106" s="400">
        <v>0</v>
      </c>
      <c r="R106" s="401"/>
      <c r="S106" s="407">
        <v>0</v>
      </c>
      <c r="T106" s="408"/>
      <c r="U106" s="451">
        <v>0</v>
      </c>
      <c r="V106" s="452"/>
      <c r="W106" s="421"/>
      <c r="X106" s="4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629" t="s">
        <v>46</v>
      </c>
      <c r="B108" s="630"/>
      <c r="C108" s="630"/>
      <c r="D108" s="630"/>
      <c r="E108" s="630"/>
      <c r="F108" s="630"/>
      <c r="G108" s="630"/>
      <c r="H108" s="630"/>
      <c r="I108" s="630"/>
      <c r="J108" s="630"/>
      <c r="K108" s="630"/>
      <c r="L108" s="630"/>
      <c r="M108" s="630"/>
      <c r="N108" s="630"/>
      <c r="O108" s="630"/>
      <c r="P108" s="630"/>
      <c r="Q108" s="630"/>
      <c r="R108" s="630"/>
      <c r="S108" s="631"/>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615" t="s">
        <v>0</v>
      </c>
      <c r="B109" s="616"/>
      <c r="C109" s="635" t="s">
        <v>70</v>
      </c>
      <c r="D109" s="636"/>
      <c r="E109" s="636"/>
      <c r="F109" s="637"/>
      <c r="G109" s="638"/>
      <c r="H109" s="650" t="s">
        <v>60</v>
      </c>
      <c r="I109" s="651"/>
      <c r="J109" s="651"/>
      <c r="K109" s="651"/>
      <c r="L109" s="651"/>
      <c r="M109" s="652"/>
      <c r="N109" s="632" t="s">
        <v>61</v>
      </c>
      <c r="O109" s="633"/>
      <c r="P109" s="633"/>
      <c r="Q109" s="633"/>
      <c r="R109" s="633"/>
      <c r="S109" s="634"/>
      <c r="T109" s="50"/>
      <c r="U109" s="5"/>
      <c r="V109" s="5"/>
      <c r="W109" s="115"/>
      <c r="X109" s="5"/>
      <c r="Y109" s="12"/>
      <c r="Z109" s="12"/>
      <c r="AA109" s="12"/>
      <c r="AB109" s="12"/>
      <c r="AC109" s="12"/>
      <c r="AD109" s="12"/>
      <c r="AE109" s="12"/>
      <c r="AF109" s="12"/>
      <c r="AG109" s="12"/>
      <c r="AH109" s="12"/>
      <c r="AI109" s="12"/>
    </row>
    <row r="110" spans="1:35" ht="16.5" hidden="1" customHeight="1" x14ac:dyDescent="0.2">
      <c r="A110" s="617"/>
      <c r="B110" s="618"/>
      <c r="C110" s="639"/>
      <c r="D110" s="640"/>
      <c r="E110" s="640"/>
      <c r="F110" s="641"/>
      <c r="G110" s="642"/>
      <c r="H110" s="653" t="s">
        <v>71</v>
      </c>
      <c r="I110" s="654"/>
      <c r="J110" s="654" t="s">
        <v>72</v>
      </c>
      <c r="K110" s="654"/>
      <c r="L110" s="567" t="s">
        <v>91</v>
      </c>
      <c r="M110" s="568"/>
      <c r="N110" s="571" t="s">
        <v>73</v>
      </c>
      <c r="O110" s="572"/>
      <c r="P110" s="572" t="s">
        <v>74</v>
      </c>
      <c r="Q110" s="572"/>
      <c r="R110" s="573" t="s">
        <v>66</v>
      </c>
      <c r="S110" s="574"/>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619"/>
      <c r="B111" s="620"/>
      <c r="C111" s="643"/>
      <c r="D111" s="644"/>
      <c r="E111" s="644"/>
      <c r="F111" s="645"/>
      <c r="G111" s="646"/>
      <c r="H111" s="109" t="s">
        <v>75</v>
      </c>
      <c r="I111" s="258" t="s">
        <v>76</v>
      </c>
      <c r="J111" s="258" t="s">
        <v>75</v>
      </c>
      <c r="K111" s="258" t="s">
        <v>76</v>
      </c>
      <c r="L111" s="569"/>
      <c r="M111" s="570"/>
      <c r="N111" s="110" t="s">
        <v>75</v>
      </c>
      <c r="O111" s="259" t="s">
        <v>76</v>
      </c>
      <c r="P111" s="259" t="s">
        <v>75</v>
      </c>
      <c r="Q111" s="259" t="s">
        <v>76</v>
      </c>
      <c r="R111" s="575"/>
      <c r="S111" s="576"/>
      <c r="T111" s="235"/>
      <c r="U111" s="5"/>
      <c r="V111" s="5"/>
      <c r="W111" s="5"/>
      <c r="X111" s="5"/>
      <c r="Y111" s="12"/>
      <c r="Z111" s="12"/>
      <c r="AA111" s="12"/>
      <c r="AB111" s="12"/>
      <c r="AC111" s="12"/>
      <c r="AD111" s="12"/>
      <c r="AE111" s="12"/>
      <c r="AF111" s="12"/>
      <c r="AG111" s="12"/>
      <c r="AH111" s="12"/>
      <c r="AI111" s="12"/>
    </row>
    <row r="112" spans="1:35" ht="12" hidden="1" customHeight="1" x14ac:dyDescent="0.2">
      <c r="A112" s="623" t="s">
        <v>77</v>
      </c>
      <c r="B112" s="624"/>
      <c r="C112" s="647" t="s">
        <v>78</v>
      </c>
      <c r="D112" s="647"/>
      <c r="E112" s="647"/>
      <c r="F112" s="648"/>
      <c r="G112" s="649"/>
      <c r="H112" s="106">
        <v>18</v>
      </c>
      <c r="I112" s="107">
        <v>0</v>
      </c>
      <c r="J112" s="42">
        <v>23</v>
      </c>
      <c r="K112" s="107">
        <v>0</v>
      </c>
      <c r="L112" s="577">
        <v>0</v>
      </c>
      <c r="M112" s="578"/>
      <c r="N112" s="111">
        <v>5</v>
      </c>
      <c r="O112" s="108">
        <v>0</v>
      </c>
      <c r="P112" s="256">
        <v>2</v>
      </c>
      <c r="Q112" s="108">
        <v>0</v>
      </c>
      <c r="R112" s="577">
        <v>0</v>
      </c>
      <c r="S112" s="578"/>
      <c r="T112" s="236"/>
      <c r="U112" s="5"/>
      <c r="V112" s="5"/>
      <c r="W112" s="5"/>
      <c r="X112" s="5"/>
      <c r="Y112" s="12"/>
      <c r="Z112" s="12"/>
      <c r="AA112" s="12"/>
      <c r="AB112" s="12"/>
      <c r="AC112" s="12"/>
      <c r="AD112" s="12"/>
      <c r="AE112" s="12"/>
      <c r="AF112" s="12"/>
      <c r="AG112" s="12"/>
      <c r="AH112" s="12"/>
      <c r="AI112" s="12"/>
    </row>
    <row r="113" spans="1:35" ht="12" hidden="1" customHeight="1" x14ac:dyDescent="0.2">
      <c r="A113" s="623"/>
      <c r="B113" s="624"/>
      <c r="C113" s="478" t="s">
        <v>79</v>
      </c>
      <c r="D113" s="478"/>
      <c r="E113" s="478"/>
      <c r="F113" s="479"/>
      <c r="G113" s="480"/>
      <c r="H113" s="26">
        <v>2</v>
      </c>
      <c r="I113" s="27">
        <v>0</v>
      </c>
      <c r="J113" s="28">
        <v>2</v>
      </c>
      <c r="K113" s="27">
        <v>0</v>
      </c>
      <c r="L113" s="484"/>
      <c r="M113" s="485"/>
      <c r="N113" s="112">
        <v>0</v>
      </c>
      <c r="O113" s="33">
        <v>0</v>
      </c>
      <c r="P113" s="252">
        <v>0</v>
      </c>
      <c r="Q113" s="34">
        <v>0</v>
      </c>
      <c r="R113" s="484"/>
      <c r="S113" s="485"/>
      <c r="T113" s="236"/>
      <c r="U113" s="5"/>
      <c r="V113" s="5"/>
      <c r="W113" s="5"/>
      <c r="X113" s="5"/>
      <c r="Y113" s="12"/>
      <c r="Z113" s="12"/>
      <c r="AA113" s="12"/>
      <c r="AB113" s="12"/>
      <c r="AC113" s="12"/>
      <c r="AD113" s="12"/>
      <c r="AE113" s="12"/>
      <c r="AF113" s="12"/>
      <c r="AG113" s="12"/>
      <c r="AH113" s="12"/>
      <c r="AI113" s="12"/>
    </row>
    <row r="114" spans="1:35" ht="12" hidden="1" customHeight="1" x14ac:dyDescent="0.2">
      <c r="A114" s="623"/>
      <c r="B114" s="624"/>
      <c r="C114" s="478" t="s">
        <v>80</v>
      </c>
      <c r="D114" s="478"/>
      <c r="E114" s="478"/>
      <c r="F114" s="479"/>
      <c r="G114" s="480"/>
      <c r="H114" s="26">
        <v>3</v>
      </c>
      <c r="I114" s="29">
        <v>0</v>
      </c>
      <c r="J114" s="28">
        <v>4</v>
      </c>
      <c r="K114" s="29">
        <v>0</v>
      </c>
      <c r="L114" s="484"/>
      <c r="M114" s="485"/>
      <c r="N114" s="112">
        <v>1</v>
      </c>
      <c r="O114" s="34">
        <v>0</v>
      </c>
      <c r="P114" s="252">
        <v>0</v>
      </c>
      <c r="Q114" s="34">
        <v>0</v>
      </c>
      <c r="R114" s="484"/>
      <c r="S114" s="485"/>
      <c r="T114" s="236"/>
      <c r="U114" s="5"/>
      <c r="V114" s="5"/>
      <c r="W114" s="5"/>
      <c r="X114" s="5"/>
      <c r="Y114" s="12"/>
      <c r="Z114" s="12"/>
      <c r="AA114" s="12"/>
      <c r="AB114" s="12"/>
      <c r="AC114" s="12"/>
      <c r="AD114" s="12"/>
      <c r="AE114" s="12"/>
      <c r="AF114" s="12"/>
      <c r="AG114" s="12"/>
      <c r="AH114" s="12"/>
      <c r="AI114" s="12"/>
    </row>
    <row r="115" spans="1:35" ht="12" hidden="1" customHeight="1" x14ac:dyDescent="0.2">
      <c r="A115" s="627"/>
      <c r="B115" s="628"/>
      <c r="C115" s="488" t="s">
        <v>81</v>
      </c>
      <c r="D115" s="488"/>
      <c r="E115" s="488"/>
      <c r="F115" s="489"/>
      <c r="G115" s="490"/>
      <c r="H115" s="26">
        <v>2</v>
      </c>
      <c r="I115" s="29">
        <v>0</v>
      </c>
      <c r="J115" s="28">
        <v>2</v>
      </c>
      <c r="K115" s="29">
        <v>0</v>
      </c>
      <c r="L115" s="484"/>
      <c r="M115" s="485"/>
      <c r="N115" s="112">
        <v>0</v>
      </c>
      <c r="O115" s="34">
        <v>0</v>
      </c>
      <c r="P115" s="252">
        <v>0</v>
      </c>
      <c r="Q115" s="34">
        <v>0</v>
      </c>
      <c r="R115" s="484"/>
      <c r="S115" s="485"/>
      <c r="T115" s="236"/>
      <c r="U115" s="5"/>
      <c r="V115" s="5"/>
      <c r="W115" s="5"/>
      <c r="X115" s="5"/>
      <c r="Y115" s="12"/>
      <c r="Z115" s="12"/>
      <c r="AA115" s="12"/>
      <c r="AB115" s="12"/>
      <c r="AC115" s="12"/>
      <c r="AD115" s="12"/>
      <c r="AE115" s="12"/>
      <c r="AF115" s="12"/>
      <c r="AG115" s="12"/>
      <c r="AH115" s="12"/>
      <c r="AI115" s="12"/>
    </row>
    <row r="116" spans="1:35" ht="12" hidden="1" customHeight="1" x14ac:dyDescent="0.2">
      <c r="A116" s="621" t="s">
        <v>82</v>
      </c>
      <c r="B116" s="622"/>
      <c r="C116" s="488" t="s">
        <v>78</v>
      </c>
      <c r="D116" s="488"/>
      <c r="E116" s="488"/>
      <c r="F116" s="489"/>
      <c r="G116" s="490"/>
      <c r="H116" s="26">
        <v>4</v>
      </c>
      <c r="I116" s="29">
        <v>0</v>
      </c>
      <c r="J116" s="28">
        <v>4</v>
      </c>
      <c r="K116" s="29">
        <v>0</v>
      </c>
      <c r="L116" s="484">
        <v>0</v>
      </c>
      <c r="M116" s="485"/>
      <c r="N116" s="112">
        <v>0</v>
      </c>
      <c r="O116" s="34">
        <v>0</v>
      </c>
      <c r="P116" s="252">
        <v>0</v>
      </c>
      <c r="Q116" s="34">
        <v>0</v>
      </c>
      <c r="R116" s="484">
        <v>0</v>
      </c>
      <c r="S116" s="485"/>
      <c r="T116" s="236"/>
      <c r="U116" s="5"/>
      <c r="V116" s="5"/>
      <c r="W116" s="5"/>
      <c r="X116" s="5"/>
      <c r="Y116" s="12"/>
      <c r="Z116" s="12"/>
      <c r="AA116" s="12"/>
      <c r="AB116" s="12"/>
      <c r="AC116" s="12"/>
      <c r="AD116" s="12"/>
      <c r="AE116" s="12"/>
      <c r="AF116" s="12"/>
      <c r="AG116" s="12"/>
      <c r="AH116" s="12"/>
      <c r="AI116" s="12"/>
    </row>
    <row r="117" spans="1:35" ht="12" hidden="1" customHeight="1" x14ac:dyDescent="0.2">
      <c r="A117" s="623"/>
      <c r="B117" s="624"/>
      <c r="C117" s="478" t="s">
        <v>79</v>
      </c>
      <c r="D117" s="478"/>
      <c r="E117" s="478"/>
      <c r="F117" s="479"/>
      <c r="G117" s="480"/>
      <c r="H117" s="26">
        <v>0</v>
      </c>
      <c r="I117" s="27">
        <v>0</v>
      </c>
      <c r="J117" s="28">
        <v>0</v>
      </c>
      <c r="K117" s="27">
        <v>0</v>
      </c>
      <c r="L117" s="484"/>
      <c r="M117" s="485"/>
      <c r="N117" s="112">
        <v>0</v>
      </c>
      <c r="O117" s="33">
        <v>0</v>
      </c>
      <c r="P117" s="252">
        <v>0</v>
      </c>
      <c r="Q117" s="34">
        <v>0</v>
      </c>
      <c r="R117" s="484"/>
      <c r="S117" s="485"/>
      <c r="T117" s="236"/>
      <c r="U117" s="5"/>
      <c r="V117" s="5"/>
      <c r="W117" s="5"/>
      <c r="X117" s="5"/>
      <c r="Y117" s="12"/>
      <c r="Z117" s="12"/>
      <c r="AA117" s="12"/>
      <c r="AB117" s="12"/>
      <c r="AC117" s="12"/>
      <c r="AD117" s="12"/>
      <c r="AE117" s="12"/>
      <c r="AF117" s="12"/>
      <c r="AG117" s="12"/>
      <c r="AH117" s="12"/>
      <c r="AI117" s="12"/>
    </row>
    <row r="118" spans="1:35" ht="12" hidden="1" customHeight="1" x14ac:dyDescent="0.2">
      <c r="A118" s="623"/>
      <c r="B118" s="624"/>
      <c r="C118" s="478" t="s">
        <v>80</v>
      </c>
      <c r="D118" s="478"/>
      <c r="E118" s="478"/>
      <c r="F118" s="479"/>
      <c r="G118" s="480"/>
      <c r="H118" s="26">
        <v>1</v>
      </c>
      <c r="I118" s="29">
        <v>0</v>
      </c>
      <c r="J118" s="28">
        <v>1</v>
      </c>
      <c r="K118" s="29">
        <v>0</v>
      </c>
      <c r="L118" s="484"/>
      <c r="M118" s="485"/>
      <c r="N118" s="112">
        <v>0</v>
      </c>
      <c r="O118" s="34">
        <v>0</v>
      </c>
      <c r="P118" s="252">
        <v>0</v>
      </c>
      <c r="Q118" s="34">
        <v>0</v>
      </c>
      <c r="R118" s="484"/>
      <c r="S118" s="485"/>
      <c r="T118" s="236"/>
      <c r="U118" s="5"/>
      <c r="V118" s="5"/>
      <c r="W118" s="5"/>
      <c r="X118" s="5"/>
      <c r="Y118" s="12"/>
      <c r="Z118" s="12"/>
      <c r="AA118" s="12"/>
      <c r="AB118" s="12"/>
      <c r="AC118" s="12"/>
      <c r="AD118" s="12"/>
      <c r="AE118" s="12"/>
      <c r="AF118" s="12"/>
      <c r="AG118" s="12"/>
      <c r="AH118" s="12"/>
      <c r="AI118" s="12"/>
    </row>
    <row r="119" spans="1:35" ht="12" hidden="1" customHeight="1" x14ac:dyDescent="0.2">
      <c r="A119" s="627"/>
      <c r="B119" s="628"/>
      <c r="C119" s="488" t="s">
        <v>81</v>
      </c>
      <c r="D119" s="488"/>
      <c r="E119" s="488"/>
      <c r="F119" s="489"/>
      <c r="G119" s="490"/>
      <c r="H119" s="26">
        <v>0</v>
      </c>
      <c r="I119" s="29">
        <v>0</v>
      </c>
      <c r="J119" s="28">
        <v>0</v>
      </c>
      <c r="K119" s="29">
        <v>0</v>
      </c>
      <c r="L119" s="484"/>
      <c r="M119" s="485"/>
      <c r="N119" s="112">
        <v>0</v>
      </c>
      <c r="O119" s="34">
        <v>0</v>
      </c>
      <c r="P119" s="252">
        <v>0</v>
      </c>
      <c r="Q119" s="34">
        <v>0</v>
      </c>
      <c r="R119" s="484"/>
      <c r="S119" s="485"/>
      <c r="T119" s="236"/>
      <c r="U119" s="5"/>
      <c r="V119" s="5"/>
      <c r="W119" s="5"/>
      <c r="X119" s="5"/>
      <c r="Y119" s="12"/>
      <c r="Z119" s="12"/>
      <c r="AA119" s="12"/>
      <c r="AB119" s="12"/>
      <c r="AC119" s="12"/>
      <c r="AD119" s="12"/>
      <c r="AE119" s="12"/>
      <c r="AF119" s="12"/>
      <c r="AG119" s="12"/>
      <c r="AH119" s="12"/>
      <c r="AI119" s="12"/>
    </row>
    <row r="120" spans="1:35" ht="12" hidden="1" customHeight="1" x14ac:dyDescent="0.2">
      <c r="A120" s="621" t="s">
        <v>83</v>
      </c>
      <c r="B120" s="622"/>
      <c r="C120" s="488" t="s">
        <v>78</v>
      </c>
      <c r="D120" s="488"/>
      <c r="E120" s="488"/>
      <c r="F120" s="489"/>
      <c r="G120" s="490"/>
      <c r="H120" s="26">
        <v>10</v>
      </c>
      <c r="I120" s="29">
        <v>0</v>
      </c>
      <c r="J120" s="28">
        <v>11</v>
      </c>
      <c r="K120" s="29">
        <v>0</v>
      </c>
      <c r="L120" s="484">
        <v>0</v>
      </c>
      <c r="M120" s="485"/>
      <c r="N120" s="112">
        <v>1</v>
      </c>
      <c r="O120" s="34">
        <v>0</v>
      </c>
      <c r="P120" s="252">
        <v>0</v>
      </c>
      <c r="Q120" s="34">
        <v>0</v>
      </c>
      <c r="R120" s="484">
        <v>0</v>
      </c>
      <c r="S120" s="485"/>
      <c r="T120" s="236"/>
      <c r="U120" s="5"/>
      <c r="V120" s="5"/>
      <c r="W120" s="5"/>
      <c r="X120" s="5"/>
      <c r="Y120" s="12"/>
      <c r="Z120" s="12"/>
      <c r="AA120" s="12"/>
      <c r="AB120" s="12"/>
      <c r="AC120" s="12"/>
      <c r="AD120" s="12"/>
      <c r="AE120" s="12"/>
      <c r="AF120" s="12"/>
      <c r="AG120" s="12"/>
      <c r="AH120" s="12"/>
      <c r="AI120" s="12"/>
    </row>
    <row r="121" spans="1:35" ht="12" hidden="1" customHeight="1" x14ac:dyDescent="0.2">
      <c r="A121" s="623"/>
      <c r="B121" s="624"/>
      <c r="C121" s="478" t="s">
        <v>79</v>
      </c>
      <c r="D121" s="478"/>
      <c r="E121" s="478"/>
      <c r="F121" s="479"/>
      <c r="G121" s="480"/>
      <c r="H121" s="26">
        <v>1</v>
      </c>
      <c r="I121" s="27">
        <v>0</v>
      </c>
      <c r="J121" s="28">
        <v>1</v>
      </c>
      <c r="K121" s="27">
        <v>0</v>
      </c>
      <c r="L121" s="484"/>
      <c r="M121" s="485"/>
      <c r="N121" s="112">
        <v>0</v>
      </c>
      <c r="O121" s="33">
        <v>0</v>
      </c>
      <c r="P121" s="252">
        <v>0</v>
      </c>
      <c r="Q121" s="34">
        <v>0</v>
      </c>
      <c r="R121" s="484"/>
      <c r="S121" s="485"/>
      <c r="T121" s="236"/>
      <c r="U121" s="5"/>
      <c r="V121" s="5"/>
      <c r="W121" s="5"/>
      <c r="X121" s="5"/>
      <c r="Y121" s="12"/>
      <c r="Z121" s="12"/>
      <c r="AA121" s="12"/>
      <c r="AB121" s="12"/>
      <c r="AC121" s="12"/>
      <c r="AD121" s="12"/>
      <c r="AE121" s="12"/>
      <c r="AF121" s="12"/>
      <c r="AG121" s="12"/>
      <c r="AH121" s="12"/>
      <c r="AI121" s="12"/>
    </row>
    <row r="122" spans="1:35" ht="12" hidden="1" customHeight="1" x14ac:dyDescent="0.2">
      <c r="A122" s="627"/>
      <c r="B122" s="628"/>
      <c r="C122" s="478" t="s">
        <v>80</v>
      </c>
      <c r="D122" s="478"/>
      <c r="E122" s="478"/>
      <c r="F122" s="479"/>
      <c r="G122" s="480"/>
      <c r="H122" s="26">
        <v>2</v>
      </c>
      <c r="I122" s="29">
        <v>0</v>
      </c>
      <c r="J122" s="28">
        <v>2</v>
      </c>
      <c r="K122" s="29">
        <v>0</v>
      </c>
      <c r="L122" s="484"/>
      <c r="M122" s="485"/>
      <c r="N122" s="112">
        <v>0</v>
      </c>
      <c r="O122" s="34">
        <v>0</v>
      </c>
      <c r="P122" s="252">
        <v>0</v>
      </c>
      <c r="Q122" s="34">
        <v>0</v>
      </c>
      <c r="R122" s="484"/>
      <c r="S122" s="485"/>
      <c r="T122" s="236"/>
      <c r="U122" s="5"/>
      <c r="V122" s="5"/>
      <c r="W122" s="5"/>
      <c r="X122" s="5"/>
      <c r="Y122" s="12"/>
      <c r="Z122" s="12"/>
      <c r="AA122" s="12"/>
      <c r="AB122" s="12"/>
      <c r="AC122" s="12"/>
      <c r="AD122" s="12"/>
      <c r="AE122" s="12"/>
      <c r="AF122" s="12"/>
      <c r="AG122" s="12"/>
      <c r="AH122" s="12"/>
      <c r="AI122" s="12"/>
    </row>
    <row r="123" spans="1:35" ht="12" hidden="1" customHeight="1" x14ac:dyDescent="0.2">
      <c r="A123" s="621" t="s">
        <v>84</v>
      </c>
      <c r="B123" s="622"/>
      <c r="C123" s="488" t="s">
        <v>78</v>
      </c>
      <c r="D123" s="488"/>
      <c r="E123" s="488"/>
      <c r="F123" s="489"/>
      <c r="G123" s="490"/>
      <c r="H123" s="26">
        <v>9</v>
      </c>
      <c r="I123" s="29">
        <v>0</v>
      </c>
      <c r="J123" s="28">
        <v>9</v>
      </c>
      <c r="K123" s="29">
        <v>0</v>
      </c>
      <c r="L123" s="484">
        <v>0</v>
      </c>
      <c r="M123" s="485"/>
      <c r="N123" s="112">
        <v>0</v>
      </c>
      <c r="O123" s="34">
        <v>0</v>
      </c>
      <c r="P123" s="252">
        <v>0</v>
      </c>
      <c r="Q123" s="34">
        <v>0</v>
      </c>
      <c r="R123" s="484">
        <v>0</v>
      </c>
      <c r="S123" s="485"/>
      <c r="T123" s="236"/>
      <c r="U123" s="5"/>
      <c r="V123" s="5"/>
      <c r="W123" s="5"/>
      <c r="X123" s="5"/>
      <c r="Y123" s="12"/>
      <c r="Z123" s="12"/>
      <c r="AA123" s="12"/>
      <c r="AB123" s="12"/>
      <c r="AC123" s="12"/>
      <c r="AD123" s="12"/>
      <c r="AE123" s="12"/>
      <c r="AF123" s="12"/>
      <c r="AG123" s="12"/>
      <c r="AH123" s="12"/>
      <c r="AI123" s="12"/>
    </row>
    <row r="124" spans="1:35" ht="12" hidden="1" customHeight="1" x14ac:dyDescent="0.2">
      <c r="A124" s="623"/>
      <c r="B124" s="624"/>
      <c r="C124" s="478" t="s">
        <v>79</v>
      </c>
      <c r="D124" s="478"/>
      <c r="E124" s="478"/>
      <c r="F124" s="479"/>
      <c r="G124" s="480"/>
      <c r="H124" s="26">
        <v>1</v>
      </c>
      <c r="I124" s="27">
        <v>0</v>
      </c>
      <c r="J124" s="28">
        <v>1</v>
      </c>
      <c r="K124" s="27">
        <v>0</v>
      </c>
      <c r="L124" s="484"/>
      <c r="M124" s="485"/>
      <c r="N124" s="112">
        <v>0</v>
      </c>
      <c r="O124" s="33">
        <v>0</v>
      </c>
      <c r="P124" s="252">
        <v>0</v>
      </c>
      <c r="Q124" s="34">
        <v>0</v>
      </c>
      <c r="R124" s="484"/>
      <c r="S124" s="485"/>
      <c r="T124" s="236"/>
      <c r="U124" s="5"/>
      <c r="V124" s="5"/>
      <c r="W124" s="5"/>
      <c r="X124" s="5"/>
      <c r="Y124" s="12"/>
      <c r="Z124" s="12"/>
      <c r="AA124" s="12"/>
      <c r="AB124" s="12"/>
      <c r="AC124" s="12"/>
      <c r="AD124" s="12"/>
      <c r="AE124" s="12"/>
      <c r="AF124" s="12"/>
      <c r="AG124" s="12"/>
      <c r="AH124" s="12"/>
      <c r="AI124" s="12"/>
    </row>
    <row r="125" spans="1:35" ht="12" hidden="1" customHeight="1" x14ac:dyDescent="0.2">
      <c r="A125" s="623"/>
      <c r="B125" s="624"/>
      <c r="C125" s="478" t="s">
        <v>80</v>
      </c>
      <c r="D125" s="478"/>
      <c r="E125" s="478"/>
      <c r="F125" s="479"/>
      <c r="G125" s="480"/>
      <c r="H125" s="26">
        <v>1</v>
      </c>
      <c r="I125" s="29">
        <v>0</v>
      </c>
      <c r="J125" s="28">
        <v>1</v>
      </c>
      <c r="K125" s="29">
        <v>0</v>
      </c>
      <c r="L125" s="484"/>
      <c r="M125" s="485"/>
      <c r="N125" s="112">
        <v>0</v>
      </c>
      <c r="O125" s="34">
        <v>0</v>
      </c>
      <c r="P125" s="252">
        <v>0</v>
      </c>
      <c r="Q125" s="34">
        <v>0</v>
      </c>
      <c r="R125" s="484"/>
      <c r="S125" s="485"/>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625"/>
      <c r="B126" s="626"/>
      <c r="C126" s="481" t="s">
        <v>81</v>
      </c>
      <c r="D126" s="481"/>
      <c r="E126" s="481"/>
      <c r="F126" s="482"/>
      <c r="G126" s="483"/>
      <c r="H126" s="30">
        <v>2</v>
      </c>
      <c r="I126" s="31">
        <v>0</v>
      </c>
      <c r="J126" s="32">
        <v>2</v>
      </c>
      <c r="K126" s="31">
        <v>0</v>
      </c>
      <c r="L126" s="486"/>
      <c r="M126" s="487"/>
      <c r="N126" s="113">
        <v>0</v>
      </c>
      <c r="O126" s="35">
        <v>0</v>
      </c>
      <c r="P126" s="253">
        <v>0</v>
      </c>
      <c r="Q126" s="35">
        <v>0</v>
      </c>
      <c r="R126" s="486"/>
      <c r="S126" s="487"/>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06:B106"/>
    <mergeCell ref="C106:F106"/>
    <mergeCell ref="G106:H106"/>
    <mergeCell ref="I106:J106"/>
    <mergeCell ref="K106:L106"/>
    <mergeCell ref="M106:N106"/>
    <mergeCell ref="A105:B105"/>
    <mergeCell ref="C105:F105"/>
    <mergeCell ref="G105:H105"/>
    <mergeCell ref="I105:J105"/>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I89:J89"/>
    <mergeCell ref="K89:L89"/>
    <mergeCell ref="M89:N89"/>
    <mergeCell ref="O89:P89"/>
    <mergeCell ref="A87:B89"/>
    <mergeCell ref="C88:L88"/>
    <mergeCell ref="C89:F89"/>
    <mergeCell ref="G89:H89"/>
    <mergeCell ref="Q89:R89"/>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A79:B79"/>
    <mergeCell ref="A80:B80"/>
    <mergeCell ref="A81:B81"/>
    <mergeCell ref="A82:B82"/>
    <mergeCell ref="A83:B83"/>
    <mergeCell ref="A84:B84"/>
    <mergeCell ref="A73:B73"/>
    <mergeCell ref="A75:B75"/>
    <mergeCell ref="A76:B76"/>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31:B31"/>
    <mergeCell ref="A33:B33"/>
    <mergeCell ref="A30:B30"/>
    <mergeCell ref="A62:B62"/>
    <mergeCell ref="A65:B65"/>
    <mergeCell ref="A60:B60"/>
    <mergeCell ref="A63:B63"/>
    <mergeCell ref="A67:B67"/>
    <mergeCell ref="A66:B66"/>
    <mergeCell ref="A56:B57"/>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1:AI1"/>
    <mergeCell ref="R2:AG2"/>
    <mergeCell ref="R3:AG5"/>
    <mergeCell ref="R6:AG8"/>
    <mergeCell ref="A2:P2"/>
    <mergeCell ref="A3:P5"/>
    <mergeCell ref="A6:P8"/>
    <mergeCell ref="A9:P10"/>
    <mergeCell ref="A12:P12"/>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s>
  <conditionalFormatting sqref="R120 R112 R116 R123 L112 L116 L120 L123 AI72:AI84 T72:T84 T58:T67 T42:T53 AI42:AI53 T36:T37 AI58:AI67 T27:T34 AI27:AI34 AI36:AI37">
    <cfRule type="containsText" dxfId="64" priority="642" stopIfTrue="1" operator="containsText" text="G">
      <formula>NOT(ISERROR(SEARCH("G",L27)))</formula>
    </cfRule>
    <cfRule type="containsText" dxfId="63" priority="643" stopIfTrue="1" operator="containsText" text="A">
      <formula>NOT(ISERROR(SEARCH("A",L27)))</formula>
    </cfRule>
    <cfRule type="containsText" dxfId="62" priority="644" stopIfTrue="1" operator="containsText" text="R">
      <formula>NOT(ISERROR(SEARCH("R",L27)))</formula>
    </cfRule>
  </conditionalFormatting>
  <conditionalFormatting sqref="R112 R116 R120 R123 L112 L116 L120 L123">
    <cfRule type="containsText" dxfId="61" priority="641" stopIfTrue="1" operator="containsText" text="No Service">
      <formula>NOT(ISERROR(SEARCH("No Service",L112)))</formula>
    </cfRule>
  </conditionalFormatting>
  <conditionalFormatting sqref="T58">
    <cfRule type="containsText" dxfId="6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J134"/>
  <sheetViews>
    <sheetView topLeftCell="A20" zoomScaleNormal="100" workbookViewId="0">
      <selection activeCell="I143" sqref="I143"/>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491" t="s">
        <v>69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3"/>
    </row>
    <row r="2" spans="1:35" ht="12.75" customHeight="1" thickBot="1" x14ac:dyDescent="0.25">
      <c r="A2" s="532" t="s">
        <v>58</v>
      </c>
      <c r="B2" s="533"/>
      <c r="C2" s="533"/>
      <c r="D2" s="533"/>
      <c r="E2" s="533"/>
      <c r="F2" s="533"/>
      <c r="G2" s="533"/>
      <c r="H2" s="533"/>
      <c r="I2" s="533"/>
      <c r="J2" s="533"/>
      <c r="K2" s="533"/>
      <c r="L2" s="533"/>
      <c r="M2" s="533"/>
      <c r="N2" s="533"/>
      <c r="O2" s="533"/>
      <c r="P2" s="534"/>
      <c r="Q2" s="50"/>
      <c r="R2" s="510" t="s">
        <v>31</v>
      </c>
      <c r="S2" s="511"/>
      <c r="T2" s="511"/>
      <c r="U2" s="511"/>
      <c r="V2" s="511"/>
      <c r="W2" s="511"/>
      <c r="X2" s="511"/>
      <c r="Y2" s="511"/>
      <c r="Z2" s="511"/>
      <c r="AA2" s="511"/>
      <c r="AB2" s="511"/>
      <c r="AC2" s="511"/>
      <c r="AD2" s="511"/>
      <c r="AE2" s="511"/>
      <c r="AF2" s="511"/>
      <c r="AG2" s="512"/>
      <c r="AH2" s="257"/>
      <c r="AI2" s="50"/>
    </row>
    <row r="3" spans="1:35" ht="12" customHeight="1" x14ac:dyDescent="0.2">
      <c r="A3" s="371" t="s">
        <v>32</v>
      </c>
      <c r="B3" s="372"/>
      <c r="C3" s="372"/>
      <c r="D3" s="372"/>
      <c r="E3" s="372"/>
      <c r="F3" s="372"/>
      <c r="G3" s="372"/>
      <c r="H3" s="372"/>
      <c r="I3" s="372"/>
      <c r="J3" s="372"/>
      <c r="K3" s="372"/>
      <c r="L3" s="372"/>
      <c r="M3" s="372"/>
      <c r="N3" s="372"/>
      <c r="O3" s="372"/>
      <c r="P3" s="373"/>
      <c r="Q3" s="242"/>
      <c r="R3" s="371" t="s">
        <v>35</v>
      </c>
      <c r="S3" s="372"/>
      <c r="T3" s="372"/>
      <c r="U3" s="372"/>
      <c r="V3" s="372"/>
      <c r="W3" s="372"/>
      <c r="X3" s="372"/>
      <c r="Y3" s="372"/>
      <c r="Z3" s="372"/>
      <c r="AA3" s="372"/>
      <c r="AB3" s="372"/>
      <c r="AC3" s="372"/>
      <c r="AD3" s="372"/>
      <c r="AE3" s="372"/>
      <c r="AF3" s="372"/>
      <c r="AG3" s="373"/>
      <c r="AH3" s="237"/>
      <c r="AI3" s="2"/>
    </row>
    <row r="4" spans="1:35" ht="12" customHeight="1" x14ac:dyDescent="0.2">
      <c r="A4" s="513"/>
      <c r="B4" s="514"/>
      <c r="C4" s="514"/>
      <c r="D4" s="514"/>
      <c r="E4" s="514"/>
      <c r="F4" s="514"/>
      <c r="G4" s="514"/>
      <c r="H4" s="514"/>
      <c r="I4" s="514"/>
      <c r="J4" s="514"/>
      <c r="K4" s="514"/>
      <c r="L4" s="514"/>
      <c r="M4" s="514"/>
      <c r="N4" s="514"/>
      <c r="O4" s="514"/>
      <c r="P4" s="515"/>
      <c r="Q4" s="242"/>
      <c r="R4" s="513"/>
      <c r="S4" s="514"/>
      <c r="T4" s="514"/>
      <c r="U4" s="514"/>
      <c r="V4" s="514"/>
      <c r="W4" s="514"/>
      <c r="X4" s="514"/>
      <c r="Y4" s="514"/>
      <c r="Z4" s="514"/>
      <c r="AA4" s="514"/>
      <c r="AB4" s="514"/>
      <c r="AC4" s="514"/>
      <c r="AD4" s="514"/>
      <c r="AE4" s="514"/>
      <c r="AF4" s="514"/>
      <c r="AG4" s="515"/>
      <c r="AH4" s="237"/>
      <c r="AI4" s="2"/>
    </row>
    <row r="5" spans="1:35" ht="16.5" customHeight="1" thickBot="1" x14ac:dyDescent="0.25">
      <c r="A5" s="374"/>
      <c r="B5" s="375"/>
      <c r="C5" s="375"/>
      <c r="D5" s="375"/>
      <c r="E5" s="375"/>
      <c r="F5" s="375"/>
      <c r="G5" s="375"/>
      <c r="H5" s="375"/>
      <c r="I5" s="375"/>
      <c r="J5" s="375"/>
      <c r="K5" s="375"/>
      <c r="L5" s="375"/>
      <c r="M5" s="375"/>
      <c r="N5" s="375"/>
      <c r="O5" s="375"/>
      <c r="P5" s="376"/>
      <c r="Q5" s="242"/>
      <c r="R5" s="374"/>
      <c r="S5" s="375"/>
      <c r="T5" s="375"/>
      <c r="U5" s="375"/>
      <c r="V5" s="375"/>
      <c r="W5" s="375"/>
      <c r="X5" s="375"/>
      <c r="Y5" s="375"/>
      <c r="Z5" s="375"/>
      <c r="AA5" s="375"/>
      <c r="AB5" s="375"/>
      <c r="AC5" s="375"/>
      <c r="AD5" s="375"/>
      <c r="AE5" s="375"/>
      <c r="AF5" s="375"/>
      <c r="AG5" s="376"/>
      <c r="AH5" s="237"/>
      <c r="AI5" s="2"/>
    </row>
    <row r="6" spans="1:35" ht="12" customHeight="1" x14ac:dyDescent="0.2">
      <c r="A6" s="377" t="s">
        <v>33</v>
      </c>
      <c r="B6" s="378"/>
      <c r="C6" s="378"/>
      <c r="D6" s="378"/>
      <c r="E6" s="378"/>
      <c r="F6" s="378"/>
      <c r="G6" s="378"/>
      <c r="H6" s="378"/>
      <c r="I6" s="378"/>
      <c r="J6" s="378"/>
      <c r="K6" s="378"/>
      <c r="L6" s="378"/>
      <c r="M6" s="378"/>
      <c r="N6" s="378"/>
      <c r="O6" s="378"/>
      <c r="P6" s="379"/>
      <c r="Q6" s="242"/>
      <c r="R6" s="377" t="s">
        <v>36</v>
      </c>
      <c r="S6" s="378"/>
      <c r="T6" s="378"/>
      <c r="U6" s="378"/>
      <c r="V6" s="378"/>
      <c r="W6" s="378"/>
      <c r="X6" s="378"/>
      <c r="Y6" s="378"/>
      <c r="Z6" s="378"/>
      <c r="AA6" s="378"/>
      <c r="AB6" s="378"/>
      <c r="AC6" s="378"/>
      <c r="AD6" s="378"/>
      <c r="AE6" s="378"/>
      <c r="AF6" s="378"/>
      <c r="AG6" s="379"/>
      <c r="AH6" s="237"/>
      <c r="AI6" s="2"/>
    </row>
    <row r="7" spans="1:35" ht="12" customHeight="1" x14ac:dyDescent="0.2">
      <c r="A7" s="380"/>
      <c r="B7" s="381"/>
      <c r="C7" s="381"/>
      <c r="D7" s="381"/>
      <c r="E7" s="381"/>
      <c r="F7" s="381"/>
      <c r="G7" s="381"/>
      <c r="H7" s="381"/>
      <c r="I7" s="381"/>
      <c r="J7" s="381"/>
      <c r="K7" s="381"/>
      <c r="L7" s="381"/>
      <c r="M7" s="381"/>
      <c r="N7" s="381"/>
      <c r="O7" s="381"/>
      <c r="P7" s="382"/>
      <c r="Q7" s="242"/>
      <c r="R7" s="380"/>
      <c r="S7" s="381"/>
      <c r="T7" s="381"/>
      <c r="U7" s="381"/>
      <c r="V7" s="381"/>
      <c r="W7" s="381"/>
      <c r="X7" s="381"/>
      <c r="Y7" s="381"/>
      <c r="Z7" s="381"/>
      <c r="AA7" s="381"/>
      <c r="AB7" s="381"/>
      <c r="AC7" s="381"/>
      <c r="AD7" s="381"/>
      <c r="AE7" s="381"/>
      <c r="AF7" s="381"/>
      <c r="AG7" s="382"/>
      <c r="AH7" s="237"/>
      <c r="AI7" s="2"/>
    </row>
    <row r="8" spans="1:35" ht="18.75" customHeight="1" thickBot="1" x14ac:dyDescent="0.25">
      <c r="A8" s="383"/>
      <c r="B8" s="384"/>
      <c r="C8" s="384"/>
      <c r="D8" s="384"/>
      <c r="E8" s="384"/>
      <c r="F8" s="384"/>
      <c r="G8" s="384"/>
      <c r="H8" s="384"/>
      <c r="I8" s="384"/>
      <c r="J8" s="384"/>
      <c r="K8" s="384"/>
      <c r="L8" s="384"/>
      <c r="M8" s="384"/>
      <c r="N8" s="384"/>
      <c r="O8" s="384"/>
      <c r="P8" s="385"/>
      <c r="Q8" s="242"/>
      <c r="R8" s="383"/>
      <c r="S8" s="384"/>
      <c r="T8" s="384"/>
      <c r="U8" s="384"/>
      <c r="V8" s="384"/>
      <c r="W8" s="384"/>
      <c r="X8" s="384"/>
      <c r="Y8" s="384"/>
      <c r="Z8" s="384"/>
      <c r="AA8" s="384"/>
      <c r="AB8" s="384"/>
      <c r="AC8" s="384"/>
      <c r="AD8" s="384"/>
      <c r="AE8" s="384"/>
      <c r="AF8" s="384"/>
      <c r="AG8" s="385"/>
      <c r="AH8" s="237"/>
      <c r="AI8" s="2"/>
    </row>
    <row r="9" spans="1:35" ht="12" customHeight="1" x14ac:dyDescent="0.2">
      <c r="A9" s="386" t="s">
        <v>34</v>
      </c>
      <c r="B9" s="387"/>
      <c r="C9" s="387"/>
      <c r="D9" s="387"/>
      <c r="E9" s="387"/>
      <c r="F9" s="387"/>
      <c r="G9" s="387"/>
      <c r="H9" s="387"/>
      <c r="I9" s="387"/>
      <c r="J9" s="387"/>
      <c r="K9" s="387"/>
      <c r="L9" s="387"/>
      <c r="M9" s="387"/>
      <c r="N9" s="387"/>
      <c r="O9" s="387"/>
      <c r="P9" s="388"/>
      <c r="Q9" s="242"/>
      <c r="R9" s="386" t="s">
        <v>29</v>
      </c>
      <c r="S9" s="387"/>
      <c r="T9" s="387"/>
      <c r="U9" s="387"/>
      <c r="V9" s="387"/>
      <c r="W9" s="387"/>
      <c r="X9" s="387"/>
      <c r="Y9" s="387"/>
      <c r="Z9" s="387"/>
      <c r="AA9" s="387"/>
      <c r="AB9" s="387"/>
      <c r="AC9" s="387"/>
      <c r="AD9" s="387"/>
      <c r="AE9" s="387"/>
      <c r="AF9" s="387"/>
      <c r="AG9" s="388"/>
      <c r="AH9" s="237"/>
      <c r="AI9" s="12"/>
    </row>
    <row r="10" spans="1:35" ht="15.75" customHeight="1" thickBot="1" x14ac:dyDescent="0.25">
      <c r="A10" s="389"/>
      <c r="B10" s="390"/>
      <c r="C10" s="390"/>
      <c r="D10" s="390"/>
      <c r="E10" s="390"/>
      <c r="F10" s="390"/>
      <c r="G10" s="390"/>
      <c r="H10" s="390"/>
      <c r="I10" s="390"/>
      <c r="J10" s="390"/>
      <c r="K10" s="390"/>
      <c r="L10" s="390"/>
      <c r="M10" s="390"/>
      <c r="N10" s="390"/>
      <c r="O10" s="390"/>
      <c r="P10" s="391"/>
      <c r="Q10" s="242"/>
      <c r="R10" s="389"/>
      <c r="S10" s="390"/>
      <c r="T10" s="390"/>
      <c r="U10" s="390"/>
      <c r="V10" s="390"/>
      <c r="W10" s="390"/>
      <c r="X10" s="390"/>
      <c r="Y10" s="390"/>
      <c r="Z10" s="390"/>
      <c r="AA10" s="390"/>
      <c r="AB10" s="390"/>
      <c r="AC10" s="390"/>
      <c r="AD10" s="390"/>
      <c r="AE10" s="390"/>
      <c r="AF10" s="390"/>
      <c r="AG10" s="391"/>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368" t="s">
        <v>59</v>
      </c>
      <c r="B12" s="369"/>
      <c r="C12" s="369"/>
      <c r="D12" s="369"/>
      <c r="E12" s="369"/>
      <c r="F12" s="369"/>
      <c r="G12" s="369"/>
      <c r="H12" s="369"/>
      <c r="I12" s="369"/>
      <c r="J12" s="369"/>
      <c r="K12" s="369"/>
      <c r="L12" s="369"/>
      <c r="M12" s="369"/>
      <c r="N12" s="369"/>
      <c r="O12" s="369"/>
      <c r="P12" s="370"/>
      <c r="Q12" s="50"/>
      <c r="R12" s="516" t="s">
        <v>30</v>
      </c>
      <c r="S12" s="517"/>
      <c r="T12" s="517"/>
      <c r="U12" s="517"/>
      <c r="V12" s="517"/>
      <c r="W12" s="517"/>
      <c r="X12" s="517"/>
      <c r="Y12" s="517"/>
      <c r="Z12" s="517"/>
      <c r="AA12" s="517"/>
      <c r="AB12" s="517"/>
      <c r="AC12" s="517"/>
      <c r="AD12" s="517"/>
      <c r="AE12" s="517"/>
      <c r="AF12" s="517"/>
      <c r="AG12" s="518"/>
      <c r="AH12" s="238"/>
      <c r="AI12" s="12"/>
    </row>
    <row r="13" spans="1:35" ht="12" customHeight="1" x14ac:dyDescent="0.2">
      <c r="A13" s="371" t="s">
        <v>47</v>
      </c>
      <c r="B13" s="372"/>
      <c r="C13" s="372"/>
      <c r="D13" s="372"/>
      <c r="E13" s="372"/>
      <c r="F13" s="372"/>
      <c r="G13" s="372"/>
      <c r="H13" s="372"/>
      <c r="I13" s="372"/>
      <c r="J13" s="372"/>
      <c r="K13" s="372"/>
      <c r="L13" s="372"/>
      <c r="M13" s="372"/>
      <c r="N13" s="372"/>
      <c r="O13" s="372"/>
      <c r="P13" s="373"/>
      <c r="Q13" s="242"/>
      <c r="R13" s="371" t="s">
        <v>49</v>
      </c>
      <c r="S13" s="372"/>
      <c r="T13" s="372"/>
      <c r="U13" s="372"/>
      <c r="V13" s="372"/>
      <c r="W13" s="372"/>
      <c r="X13" s="372"/>
      <c r="Y13" s="372"/>
      <c r="Z13" s="372"/>
      <c r="AA13" s="372"/>
      <c r="AB13" s="372"/>
      <c r="AC13" s="372"/>
      <c r="AD13" s="372"/>
      <c r="AE13" s="372"/>
      <c r="AF13" s="372"/>
      <c r="AG13" s="373"/>
      <c r="AH13" s="237"/>
      <c r="AI13" s="12"/>
    </row>
    <row r="14" spans="1:35" ht="14.25" customHeight="1" thickBot="1" x14ac:dyDescent="0.25">
      <c r="A14" s="374"/>
      <c r="B14" s="375"/>
      <c r="C14" s="375"/>
      <c r="D14" s="375"/>
      <c r="E14" s="375"/>
      <c r="F14" s="375"/>
      <c r="G14" s="375"/>
      <c r="H14" s="375"/>
      <c r="I14" s="375"/>
      <c r="J14" s="375"/>
      <c r="K14" s="375"/>
      <c r="L14" s="375"/>
      <c r="M14" s="375"/>
      <c r="N14" s="375"/>
      <c r="O14" s="375"/>
      <c r="P14" s="376"/>
      <c r="Q14" s="242"/>
      <c r="R14" s="513"/>
      <c r="S14" s="514"/>
      <c r="T14" s="514"/>
      <c r="U14" s="514"/>
      <c r="V14" s="514"/>
      <c r="W14" s="514"/>
      <c r="X14" s="514"/>
      <c r="Y14" s="514"/>
      <c r="Z14" s="514"/>
      <c r="AA14" s="514"/>
      <c r="AB14" s="514"/>
      <c r="AC14" s="514"/>
      <c r="AD14" s="514"/>
      <c r="AE14" s="514"/>
      <c r="AF14" s="514"/>
      <c r="AG14" s="515"/>
      <c r="AH14" s="237"/>
      <c r="AI14" s="12"/>
    </row>
    <row r="15" spans="1:35" ht="12" customHeight="1" x14ac:dyDescent="0.2">
      <c r="A15" s="377" t="s">
        <v>48</v>
      </c>
      <c r="B15" s="378"/>
      <c r="C15" s="378"/>
      <c r="D15" s="378"/>
      <c r="E15" s="378"/>
      <c r="F15" s="378"/>
      <c r="G15" s="378"/>
      <c r="H15" s="378"/>
      <c r="I15" s="378"/>
      <c r="J15" s="378"/>
      <c r="K15" s="378"/>
      <c r="L15" s="378"/>
      <c r="M15" s="378"/>
      <c r="N15" s="378"/>
      <c r="O15" s="378"/>
      <c r="P15" s="379"/>
      <c r="Q15" s="242"/>
      <c r="R15" s="377" t="s">
        <v>50</v>
      </c>
      <c r="S15" s="378"/>
      <c r="T15" s="378"/>
      <c r="U15" s="378"/>
      <c r="V15" s="378"/>
      <c r="W15" s="378"/>
      <c r="X15" s="378"/>
      <c r="Y15" s="378"/>
      <c r="Z15" s="378"/>
      <c r="AA15" s="378"/>
      <c r="AB15" s="378"/>
      <c r="AC15" s="378"/>
      <c r="AD15" s="378"/>
      <c r="AE15" s="378"/>
      <c r="AF15" s="378"/>
      <c r="AG15" s="379"/>
      <c r="AH15" s="237"/>
      <c r="AI15" s="12"/>
    </row>
    <row r="16" spans="1:35" ht="12" customHeight="1" x14ac:dyDescent="0.2">
      <c r="A16" s="380"/>
      <c r="B16" s="381"/>
      <c r="C16" s="381"/>
      <c r="D16" s="381"/>
      <c r="E16" s="381"/>
      <c r="F16" s="381"/>
      <c r="G16" s="381"/>
      <c r="H16" s="381"/>
      <c r="I16" s="381"/>
      <c r="J16" s="381"/>
      <c r="K16" s="381"/>
      <c r="L16" s="381"/>
      <c r="M16" s="381"/>
      <c r="N16" s="381"/>
      <c r="O16" s="381"/>
      <c r="P16" s="382"/>
      <c r="Q16" s="242"/>
      <c r="R16" s="380"/>
      <c r="S16" s="381"/>
      <c r="T16" s="381"/>
      <c r="U16" s="381"/>
      <c r="V16" s="381"/>
      <c r="W16" s="381"/>
      <c r="X16" s="381"/>
      <c r="Y16" s="381"/>
      <c r="Z16" s="381"/>
      <c r="AA16" s="381"/>
      <c r="AB16" s="381"/>
      <c r="AC16" s="381"/>
      <c r="AD16" s="381"/>
      <c r="AE16" s="381"/>
      <c r="AF16" s="381"/>
      <c r="AG16" s="382"/>
      <c r="AH16" s="237"/>
      <c r="AI16" s="12"/>
    </row>
    <row r="17" spans="1:35" ht="16.5" customHeight="1" thickBot="1" x14ac:dyDescent="0.25">
      <c r="A17" s="383"/>
      <c r="B17" s="384"/>
      <c r="C17" s="384"/>
      <c r="D17" s="384"/>
      <c r="E17" s="384"/>
      <c r="F17" s="384"/>
      <c r="G17" s="384"/>
      <c r="H17" s="384"/>
      <c r="I17" s="384"/>
      <c r="J17" s="384"/>
      <c r="K17" s="384"/>
      <c r="L17" s="384"/>
      <c r="M17" s="384"/>
      <c r="N17" s="384"/>
      <c r="O17" s="384"/>
      <c r="P17" s="385"/>
      <c r="Q17" s="242"/>
      <c r="R17" s="383"/>
      <c r="S17" s="384"/>
      <c r="T17" s="384"/>
      <c r="U17" s="384"/>
      <c r="V17" s="384"/>
      <c r="W17" s="384"/>
      <c r="X17" s="384"/>
      <c r="Y17" s="384"/>
      <c r="Z17" s="384"/>
      <c r="AA17" s="384"/>
      <c r="AB17" s="384"/>
      <c r="AC17" s="384"/>
      <c r="AD17" s="384"/>
      <c r="AE17" s="384"/>
      <c r="AF17" s="384"/>
      <c r="AG17" s="385"/>
      <c r="AH17" s="237"/>
      <c r="AI17" s="12"/>
    </row>
    <row r="18" spans="1:35" ht="12" customHeight="1" x14ac:dyDescent="0.2">
      <c r="A18" s="386" t="s">
        <v>57</v>
      </c>
      <c r="B18" s="387"/>
      <c r="C18" s="387"/>
      <c r="D18" s="387"/>
      <c r="E18" s="387"/>
      <c r="F18" s="387"/>
      <c r="G18" s="387"/>
      <c r="H18" s="387"/>
      <c r="I18" s="387"/>
      <c r="J18" s="387"/>
      <c r="K18" s="387"/>
      <c r="L18" s="387"/>
      <c r="M18" s="387"/>
      <c r="N18" s="387"/>
      <c r="O18" s="387"/>
      <c r="P18" s="388"/>
      <c r="Q18" s="242"/>
      <c r="R18" s="386" t="s">
        <v>51</v>
      </c>
      <c r="S18" s="387"/>
      <c r="T18" s="387"/>
      <c r="U18" s="387"/>
      <c r="V18" s="387"/>
      <c r="W18" s="387"/>
      <c r="X18" s="387"/>
      <c r="Y18" s="387"/>
      <c r="Z18" s="387"/>
      <c r="AA18" s="387"/>
      <c r="AB18" s="387"/>
      <c r="AC18" s="387"/>
      <c r="AD18" s="387"/>
      <c r="AE18" s="387"/>
      <c r="AF18" s="387"/>
      <c r="AG18" s="388"/>
      <c r="AH18" s="237"/>
      <c r="AI18" s="12"/>
    </row>
    <row r="19" spans="1:35" ht="13.5" thickBot="1" x14ac:dyDescent="0.25">
      <c r="A19" s="389"/>
      <c r="B19" s="390"/>
      <c r="C19" s="390"/>
      <c r="D19" s="390"/>
      <c r="E19" s="390"/>
      <c r="F19" s="390"/>
      <c r="G19" s="390"/>
      <c r="H19" s="390"/>
      <c r="I19" s="390"/>
      <c r="J19" s="390"/>
      <c r="K19" s="390"/>
      <c r="L19" s="390"/>
      <c r="M19" s="390"/>
      <c r="N19" s="390"/>
      <c r="O19" s="390"/>
      <c r="P19" s="391"/>
      <c r="Q19" s="242"/>
      <c r="R19" s="389"/>
      <c r="S19" s="390"/>
      <c r="T19" s="390"/>
      <c r="U19" s="390"/>
      <c r="V19" s="390"/>
      <c r="W19" s="390"/>
      <c r="X19" s="390"/>
      <c r="Y19" s="390"/>
      <c r="Z19" s="390"/>
      <c r="AA19" s="390"/>
      <c r="AB19" s="390"/>
      <c r="AC19" s="390"/>
      <c r="AD19" s="390"/>
      <c r="AE19" s="390"/>
      <c r="AF19" s="390"/>
      <c r="AG19" s="391"/>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392" t="s">
        <v>95</v>
      </c>
      <c r="O21" s="393"/>
      <c r="P21" s="393"/>
      <c r="Q21" s="393"/>
      <c r="R21" s="393"/>
      <c r="S21" s="394"/>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29" t="s">
        <v>96</v>
      </c>
      <c r="P22" s="530"/>
      <c r="Q22" s="530"/>
      <c r="R22" s="530"/>
      <c r="S22" s="53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467" t="s">
        <v>128</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9"/>
    </row>
    <row r="25" spans="1:35" ht="15.75" customHeight="1" thickBot="1" x14ac:dyDescent="0.25">
      <c r="A25" s="540" t="s">
        <v>0</v>
      </c>
      <c r="B25" s="541"/>
      <c r="C25" s="494" t="s">
        <v>60</v>
      </c>
      <c r="D25" s="495"/>
      <c r="E25" s="496"/>
      <c r="F25" s="496"/>
      <c r="G25" s="496"/>
      <c r="H25" s="496"/>
      <c r="I25" s="496"/>
      <c r="J25" s="496"/>
      <c r="K25" s="496"/>
      <c r="L25" s="496"/>
      <c r="M25" s="496"/>
      <c r="N25" s="496"/>
      <c r="O25" s="496"/>
      <c r="P25" s="496"/>
      <c r="Q25" s="496"/>
      <c r="R25" s="496"/>
      <c r="S25" s="496"/>
      <c r="T25" s="497"/>
      <c r="U25" s="498" t="s">
        <v>61</v>
      </c>
      <c r="V25" s="499"/>
      <c r="W25" s="499"/>
      <c r="X25" s="499"/>
      <c r="Y25" s="499"/>
      <c r="Z25" s="499"/>
      <c r="AA25" s="499"/>
      <c r="AB25" s="499"/>
      <c r="AC25" s="499"/>
      <c r="AD25" s="499"/>
      <c r="AE25" s="499"/>
      <c r="AF25" s="499"/>
      <c r="AG25" s="499"/>
      <c r="AH25" s="499"/>
      <c r="AI25" s="500"/>
    </row>
    <row r="26" spans="1:35" ht="69" customHeight="1" thickBot="1" x14ac:dyDescent="0.25">
      <c r="A26" s="542"/>
      <c r="B26" s="54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544" t="s">
        <v>1</v>
      </c>
      <c r="B27" s="545"/>
      <c r="C27" s="216">
        <v>0</v>
      </c>
      <c r="D27" s="318">
        <v>0</v>
      </c>
      <c r="E27" s="14">
        <v>3</v>
      </c>
      <c r="F27" s="71">
        <v>2</v>
      </c>
      <c r="G27" s="16">
        <v>2</v>
      </c>
      <c r="H27" s="325">
        <v>3</v>
      </c>
      <c r="I27" s="81">
        <v>34.5</v>
      </c>
      <c r="J27" s="56">
        <v>23</v>
      </c>
      <c r="K27" s="57">
        <v>23</v>
      </c>
      <c r="L27" s="121">
        <v>34.5</v>
      </c>
      <c r="M27" s="150">
        <v>5</v>
      </c>
      <c r="N27" s="37">
        <v>7.5</v>
      </c>
      <c r="O27" s="36">
        <v>3</v>
      </c>
      <c r="P27" s="151">
        <v>3</v>
      </c>
      <c r="Q27" s="165" t="str">
        <f>IF(D27="","",IF(D27&gt;=C27,"J",IF(D27&lt;C27,"L")))</f>
        <v>J</v>
      </c>
      <c r="R27" s="69" t="str">
        <f t="shared" ref="R27:R53" si="0">IF(J27="","",IF(J27&gt;=23,"J",IF(J27&lt;23,"L")))</f>
        <v>J</v>
      </c>
      <c r="S27" s="69" t="str">
        <f t="shared" ref="S27:S37" si="1">IF(J27="","",IF(J27&gt;=I27-8,"J",IF(J27&lt;I27-8,"L")))</f>
        <v>L</v>
      </c>
      <c r="T27" s="15" t="s">
        <v>137</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136</v>
      </c>
    </row>
    <row r="28" spans="1:35" ht="12" customHeight="1" x14ac:dyDescent="0.2">
      <c r="A28" s="519" t="s">
        <v>2</v>
      </c>
      <c r="B28" s="520"/>
      <c r="C28" s="217">
        <v>0</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J</v>
      </c>
      <c r="R28" s="69" t="str">
        <f t="shared" si="0"/>
        <v>J</v>
      </c>
      <c r="S28" s="69" t="str">
        <f t="shared" si="1"/>
        <v>J</v>
      </c>
      <c r="T28" s="15" t="s">
        <v>136</v>
      </c>
      <c r="U28" s="14">
        <v>3</v>
      </c>
      <c r="V28" s="71">
        <v>2</v>
      </c>
      <c r="W28" s="16">
        <v>2</v>
      </c>
      <c r="X28" s="186">
        <v>2</v>
      </c>
      <c r="Y28" s="81">
        <v>34.5</v>
      </c>
      <c r="Z28" s="56">
        <v>23</v>
      </c>
      <c r="AA28" s="17">
        <v>23</v>
      </c>
      <c r="AB28" s="129">
        <v>23</v>
      </c>
      <c r="AC28" s="119">
        <v>5</v>
      </c>
      <c r="AD28" s="37">
        <v>7.5</v>
      </c>
      <c r="AE28" s="36">
        <v>3</v>
      </c>
      <c r="AF28" s="124">
        <v>3.75</v>
      </c>
      <c r="AG28" s="126" t="str">
        <f t="shared" si="2"/>
        <v>J</v>
      </c>
      <c r="AH28" s="69" t="str">
        <f t="shared" si="3"/>
        <v>L</v>
      </c>
      <c r="AI28" s="15" t="s">
        <v>137</v>
      </c>
    </row>
    <row r="29" spans="1:35" ht="12" customHeight="1" x14ac:dyDescent="0.2">
      <c r="A29" s="519" t="s">
        <v>3</v>
      </c>
      <c r="B29" s="520"/>
      <c r="C29" s="217">
        <v>0</v>
      </c>
      <c r="D29" s="319">
        <v>0</v>
      </c>
      <c r="E29" s="14">
        <v>3</v>
      </c>
      <c r="F29" s="71">
        <v>2</v>
      </c>
      <c r="G29" s="16">
        <v>2</v>
      </c>
      <c r="H29" s="325">
        <v>2</v>
      </c>
      <c r="I29" s="81">
        <v>34.5</v>
      </c>
      <c r="J29" s="56">
        <v>23</v>
      </c>
      <c r="K29" s="57">
        <v>23</v>
      </c>
      <c r="L29" s="121">
        <v>23</v>
      </c>
      <c r="M29" s="150">
        <v>5</v>
      </c>
      <c r="N29" s="37">
        <v>7.5</v>
      </c>
      <c r="O29" s="36">
        <v>3</v>
      </c>
      <c r="P29" s="151">
        <v>3.75</v>
      </c>
      <c r="Q29" s="165" t="str">
        <f t="shared" si="4"/>
        <v>J</v>
      </c>
      <c r="R29" s="69" t="str">
        <f t="shared" si="0"/>
        <v>J</v>
      </c>
      <c r="S29" s="69" t="str">
        <f t="shared" si="1"/>
        <v>L</v>
      </c>
      <c r="T29" s="15" t="s">
        <v>137</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136</v>
      </c>
    </row>
    <row r="30" spans="1:35" ht="12" customHeight="1" x14ac:dyDescent="0.2">
      <c r="A30" s="519" t="s">
        <v>119</v>
      </c>
      <c r="B30" s="520"/>
      <c r="C30" s="217">
        <v>0</v>
      </c>
      <c r="D30" s="319">
        <v>0</v>
      </c>
      <c r="E30" s="14">
        <v>7</v>
      </c>
      <c r="F30" s="71">
        <v>7</v>
      </c>
      <c r="G30" s="16">
        <v>7</v>
      </c>
      <c r="H30" s="325">
        <v>7</v>
      </c>
      <c r="I30" s="81">
        <v>80.5</v>
      </c>
      <c r="J30" s="56">
        <v>80.5</v>
      </c>
      <c r="K30" s="57">
        <v>80.5</v>
      </c>
      <c r="L30" s="121">
        <v>80.5</v>
      </c>
      <c r="M30" s="150">
        <v>5.1428571428571432</v>
      </c>
      <c r="N30" s="37">
        <v>5.1428571428571432</v>
      </c>
      <c r="O30" s="36">
        <v>2.5714285714285716</v>
      </c>
      <c r="P30" s="151">
        <v>2.5714285714285716</v>
      </c>
      <c r="Q30" s="165" t="str">
        <f t="shared" si="4"/>
        <v>J</v>
      </c>
      <c r="R30" s="69" t="str">
        <f t="shared" si="0"/>
        <v>J</v>
      </c>
      <c r="S30" s="69" t="str">
        <f t="shared" si="1"/>
        <v>J</v>
      </c>
      <c r="T30" s="15" t="s">
        <v>136</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136</v>
      </c>
    </row>
    <row r="31" spans="1:35" ht="12" customHeight="1" x14ac:dyDescent="0.2">
      <c r="A31" s="519" t="s">
        <v>121</v>
      </c>
      <c r="B31" s="520"/>
      <c r="C31" s="217">
        <v>0</v>
      </c>
      <c r="D31" s="319">
        <v>0</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136</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136</v>
      </c>
    </row>
    <row r="32" spans="1:35" ht="12" customHeight="1" x14ac:dyDescent="0.2">
      <c r="A32" s="525" t="s">
        <v>129</v>
      </c>
      <c r="B32" s="526"/>
      <c r="C32" s="217">
        <v>1</v>
      </c>
      <c r="D32" s="319">
        <v>0</v>
      </c>
      <c r="E32" s="14">
        <v>0</v>
      </c>
      <c r="F32" s="315">
        <v>0.65</v>
      </c>
      <c r="G32" s="16">
        <v>0</v>
      </c>
      <c r="H32" s="314">
        <v>1.3</v>
      </c>
      <c r="I32" s="81">
        <v>0</v>
      </c>
      <c r="J32" s="56">
        <v>7.5</v>
      </c>
      <c r="K32" s="17">
        <v>0</v>
      </c>
      <c r="L32" s="129">
        <v>15</v>
      </c>
      <c r="M32" s="150" t="e">
        <v>#DIV/0!</v>
      </c>
      <c r="N32" s="72">
        <v>0</v>
      </c>
      <c r="O32" s="36" t="e">
        <v>#DIV/0!</v>
      </c>
      <c r="P32" s="187">
        <v>0</v>
      </c>
      <c r="Q32" s="165" t="str">
        <f>IF(D32="","",IF(D32&gt;=C32,"J",IF(D32&lt;C32,"L")))</f>
        <v>L</v>
      </c>
      <c r="R32" s="69" t="str">
        <f>IF(J32="","",IF(J32&gt;=23,"J",IF(J32&lt;23,"L")))</f>
        <v>L</v>
      </c>
      <c r="S32" s="69" t="str">
        <f t="shared" si="1"/>
        <v>J</v>
      </c>
      <c r="T32" s="15" t="s">
        <v>136</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519" t="s">
        <v>5</v>
      </c>
      <c r="B33" s="520"/>
      <c r="C33" s="217">
        <v>0</v>
      </c>
      <c r="D33" s="319">
        <v>0</v>
      </c>
      <c r="E33" s="14">
        <v>4</v>
      </c>
      <c r="F33" s="71">
        <v>3</v>
      </c>
      <c r="G33" s="16">
        <v>2</v>
      </c>
      <c r="H33" s="325">
        <v>2</v>
      </c>
      <c r="I33" s="81">
        <v>46</v>
      </c>
      <c r="J33" s="56">
        <v>34.5</v>
      </c>
      <c r="K33" s="57">
        <v>23</v>
      </c>
      <c r="L33" s="121">
        <v>23</v>
      </c>
      <c r="M33" s="263" t="s">
        <v>120</v>
      </c>
      <c r="N33" s="264" t="s">
        <v>120</v>
      </c>
      <c r="O33" s="264" t="s">
        <v>120</v>
      </c>
      <c r="P33" s="266" t="s">
        <v>120</v>
      </c>
      <c r="Q33" s="165" t="str">
        <f t="shared" si="4"/>
        <v>J</v>
      </c>
      <c r="R33" s="69" t="str">
        <f t="shared" si="0"/>
        <v>J</v>
      </c>
      <c r="S33" s="69" t="str">
        <f t="shared" si="1"/>
        <v>L</v>
      </c>
      <c r="T33" s="15" t="s">
        <v>137</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136</v>
      </c>
    </row>
    <row r="34" spans="1:36" ht="12" customHeight="1" x14ac:dyDescent="0.2">
      <c r="A34" s="519" t="s">
        <v>8</v>
      </c>
      <c r="B34" s="520"/>
      <c r="C34" s="217"/>
      <c r="D34" s="319"/>
      <c r="E34" s="14">
        <v>16</v>
      </c>
      <c r="F34" s="71">
        <v>17</v>
      </c>
      <c r="G34" s="16">
        <v>7</v>
      </c>
      <c r="H34" s="325">
        <v>6</v>
      </c>
      <c r="I34" s="81">
        <v>184</v>
      </c>
      <c r="J34" s="56">
        <v>195.5</v>
      </c>
      <c r="K34" s="57">
        <v>80.5</v>
      </c>
      <c r="L34" s="121">
        <v>69</v>
      </c>
      <c r="M34" s="263" t="s">
        <v>120</v>
      </c>
      <c r="N34" s="264" t="s">
        <v>120</v>
      </c>
      <c r="O34" s="264" t="s">
        <v>120</v>
      </c>
      <c r="P34" s="266" t="s">
        <v>120</v>
      </c>
      <c r="Q34" s="340" t="s">
        <v>120</v>
      </c>
      <c r="R34" s="69" t="str">
        <f t="shared" si="0"/>
        <v>J</v>
      </c>
      <c r="S34" s="69" t="str">
        <f t="shared" si="1"/>
        <v>J</v>
      </c>
      <c r="T34" s="15" t="s">
        <v>136</v>
      </c>
      <c r="U34" s="14">
        <v>15</v>
      </c>
      <c r="V34" s="71">
        <v>16</v>
      </c>
      <c r="W34" s="16">
        <v>5</v>
      </c>
      <c r="X34" s="186">
        <v>4</v>
      </c>
      <c r="Y34" s="81">
        <v>172.5</v>
      </c>
      <c r="Z34" s="56">
        <v>184</v>
      </c>
      <c r="AA34" s="17">
        <v>57.5</v>
      </c>
      <c r="AB34" s="214">
        <v>46</v>
      </c>
      <c r="AC34" s="321" t="s">
        <v>120</v>
      </c>
      <c r="AD34" s="264" t="s">
        <v>120</v>
      </c>
      <c r="AE34" s="264" t="s">
        <v>120</v>
      </c>
      <c r="AF34" s="265" t="s">
        <v>120</v>
      </c>
      <c r="AG34" s="126" t="str">
        <f t="shared" si="2"/>
        <v>J</v>
      </c>
      <c r="AH34" s="69" t="str">
        <f t="shared" si="3"/>
        <v>J</v>
      </c>
      <c r="AI34" s="15" t="s">
        <v>136</v>
      </c>
    </row>
    <row r="35" spans="1:36" ht="12" customHeight="1" x14ac:dyDescent="0.2">
      <c r="A35" s="316" t="s">
        <v>131</v>
      </c>
      <c r="B35" s="317"/>
      <c r="C35" s="217"/>
      <c r="D35" s="319"/>
      <c r="E35" s="14">
        <v>3</v>
      </c>
      <c r="F35" s="301">
        <v>2</v>
      </c>
      <c r="G35" s="16">
        <v>2</v>
      </c>
      <c r="H35" s="327">
        <v>2</v>
      </c>
      <c r="I35" s="14">
        <v>34.5</v>
      </c>
      <c r="J35" s="301">
        <v>23</v>
      </c>
      <c r="K35" s="16">
        <v>23</v>
      </c>
      <c r="L35" s="304">
        <v>23</v>
      </c>
      <c r="M35" s="14" t="s">
        <v>120</v>
      </c>
      <c r="N35" s="16" t="s">
        <v>120</v>
      </c>
      <c r="O35" s="16" t="s">
        <v>120</v>
      </c>
      <c r="P35" s="323" t="s">
        <v>120</v>
      </c>
      <c r="Q35" s="340" t="s">
        <v>120</v>
      </c>
      <c r="R35" s="69" t="str">
        <f t="shared" si="0"/>
        <v>J</v>
      </c>
      <c r="S35" s="69" t="str">
        <f t="shared" si="1"/>
        <v>L</v>
      </c>
      <c r="T35" s="323" t="s">
        <v>137</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139</v>
      </c>
    </row>
    <row r="36" spans="1:36" ht="12" customHeight="1" x14ac:dyDescent="0.2">
      <c r="A36" s="519" t="s">
        <v>67</v>
      </c>
      <c r="B36" s="520"/>
      <c r="C36" s="217"/>
      <c r="D36" s="319"/>
      <c r="E36" s="14">
        <v>5</v>
      </c>
      <c r="F36" s="71">
        <v>5</v>
      </c>
      <c r="G36" s="16">
        <v>1</v>
      </c>
      <c r="H36" s="325">
        <v>0</v>
      </c>
      <c r="I36" s="81">
        <v>53.5</v>
      </c>
      <c r="J36" s="56">
        <v>57.5</v>
      </c>
      <c r="K36" s="57">
        <v>11.5</v>
      </c>
      <c r="L36" s="121">
        <v>0</v>
      </c>
      <c r="M36" s="263" t="s">
        <v>120</v>
      </c>
      <c r="N36" s="264" t="s">
        <v>120</v>
      </c>
      <c r="O36" s="264" t="s">
        <v>120</v>
      </c>
      <c r="P36" s="266" t="s">
        <v>120</v>
      </c>
      <c r="Q36" s="340" t="s">
        <v>120</v>
      </c>
      <c r="R36" s="69" t="str">
        <f t="shared" si="0"/>
        <v>J</v>
      </c>
      <c r="S36" s="69" t="str">
        <f t="shared" si="1"/>
        <v>J</v>
      </c>
      <c r="T36" s="15" t="s">
        <v>136</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550" t="s">
        <v>9</v>
      </c>
      <c r="B37" s="5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136</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139</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552" t="s">
        <v>28</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4"/>
    </row>
    <row r="40" spans="1:36" ht="15.75" hidden="1" customHeight="1" thickBot="1" x14ac:dyDescent="0.25">
      <c r="A40" s="555" t="s">
        <v>0</v>
      </c>
      <c r="B40" s="556"/>
      <c r="C40" s="559" t="s">
        <v>60</v>
      </c>
      <c r="D40" s="560"/>
      <c r="E40" s="560"/>
      <c r="F40" s="560"/>
      <c r="G40" s="560"/>
      <c r="H40" s="560"/>
      <c r="I40" s="560"/>
      <c r="J40" s="560"/>
      <c r="K40" s="560"/>
      <c r="L40" s="560"/>
      <c r="M40" s="560"/>
      <c r="N40" s="560"/>
      <c r="O40" s="560"/>
      <c r="P40" s="560"/>
      <c r="Q40" s="560"/>
      <c r="R40" s="560"/>
      <c r="S40" s="560"/>
      <c r="T40" s="561"/>
      <c r="U40" s="562" t="s">
        <v>61</v>
      </c>
      <c r="V40" s="563"/>
      <c r="W40" s="563"/>
      <c r="X40" s="563"/>
      <c r="Y40" s="563"/>
      <c r="Z40" s="563"/>
      <c r="AA40" s="563"/>
      <c r="AB40" s="563"/>
      <c r="AC40" s="563"/>
      <c r="AD40" s="563"/>
      <c r="AE40" s="563"/>
      <c r="AF40" s="563"/>
      <c r="AG40" s="563"/>
      <c r="AH40" s="563"/>
      <c r="AI40" s="564"/>
    </row>
    <row r="41" spans="1:36" ht="69" hidden="1" customHeight="1" thickBot="1" x14ac:dyDescent="0.25">
      <c r="A41" s="557"/>
      <c r="B41" s="55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519" t="s">
        <v>4</v>
      </c>
      <c r="B42" s="520"/>
      <c r="C42" s="217">
        <v>0</v>
      </c>
      <c r="D42" s="291">
        <v>0</v>
      </c>
      <c r="E42" s="14">
        <v>3</v>
      </c>
      <c r="F42" s="71">
        <v>2</v>
      </c>
      <c r="G42" s="16">
        <v>2</v>
      </c>
      <c r="H42" s="186">
        <v>2.65</v>
      </c>
      <c r="I42" s="81">
        <v>34.5</v>
      </c>
      <c r="J42" s="56">
        <v>23</v>
      </c>
      <c r="K42" s="57">
        <v>23</v>
      </c>
      <c r="L42" s="161">
        <v>30.5</v>
      </c>
      <c r="M42" s="150">
        <v>6</v>
      </c>
      <c r="N42" s="37">
        <v>9</v>
      </c>
      <c r="O42" s="36">
        <v>3.6</v>
      </c>
      <c r="P42" s="124">
        <v>3.8709677419354835</v>
      </c>
      <c r="Q42" s="289" t="str">
        <f>IF(D42="","",IF(D42&gt;=C42,"J",IF(D42&lt;C42,"L")))</f>
        <v>J</v>
      </c>
      <c r="R42" s="184" t="str">
        <f>IF(J42="","",IF(J42&gt;=23,"J",IF(J42&lt;23,"L")))</f>
        <v>J</v>
      </c>
      <c r="S42" s="184" t="str">
        <f t="shared" ref="S42:S53" si="5">IF(J42="","",IF(J42&gt;=I42-8,"J",IF(J42&lt;I42-8,"L")))</f>
        <v>L</v>
      </c>
      <c r="T42" s="185" t="s">
        <v>137</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136</v>
      </c>
    </row>
    <row r="43" spans="1:36" ht="12" customHeight="1" x14ac:dyDescent="0.2">
      <c r="A43" s="519" t="s">
        <v>6</v>
      </c>
      <c r="B43" s="520"/>
      <c r="C43" s="217">
        <v>0</v>
      </c>
      <c r="D43" s="254">
        <v>0</v>
      </c>
      <c r="E43" s="14">
        <v>3</v>
      </c>
      <c r="F43" s="71">
        <v>3</v>
      </c>
      <c r="G43" s="16">
        <v>5</v>
      </c>
      <c r="H43" s="186">
        <v>5</v>
      </c>
      <c r="I43" s="81">
        <v>34.5</v>
      </c>
      <c r="J43" s="56">
        <v>34.5</v>
      </c>
      <c r="K43" s="57">
        <v>57.5</v>
      </c>
      <c r="L43" s="161">
        <v>57.5</v>
      </c>
      <c r="M43" s="150">
        <v>5.333333333333333</v>
      </c>
      <c r="N43" s="37">
        <v>5.333333333333333</v>
      </c>
      <c r="O43" s="36">
        <v>2</v>
      </c>
      <c r="P43" s="124">
        <v>2</v>
      </c>
      <c r="Q43" s="126" t="str">
        <f>IF(D43="","",IF(D43&gt;=C43,"J",IF(D43&lt;C43,"L")))</f>
        <v>J</v>
      </c>
      <c r="R43" s="90" t="str">
        <f>IF(J43="","",IF(J43&gt;=23,"J",IF(J43&lt;23,"L")))</f>
        <v>J</v>
      </c>
      <c r="S43" s="69" t="str">
        <f t="shared" si="5"/>
        <v>J</v>
      </c>
      <c r="T43" s="15" t="s">
        <v>136</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136</v>
      </c>
    </row>
    <row r="44" spans="1:36" ht="12" customHeight="1" x14ac:dyDescent="0.2">
      <c r="A44" s="519" t="s">
        <v>7</v>
      </c>
      <c r="B44" s="520"/>
      <c r="C44" s="217">
        <v>0</v>
      </c>
      <c r="D44" s="254">
        <v>0</v>
      </c>
      <c r="E44" s="14">
        <v>3</v>
      </c>
      <c r="F44" s="71">
        <v>2</v>
      </c>
      <c r="G44" s="16">
        <v>2</v>
      </c>
      <c r="H44" s="186">
        <v>3</v>
      </c>
      <c r="I44" s="81">
        <v>34.5</v>
      </c>
      <c r="J44" s="56">
        <v>23</v>
      </c>
      <c r="K44" s="57">
        <v>23</v>
      </c>
      <c r="L44" s="161">
        <v>34.5</v>
      </c>
      <c r="M44" s="150">
        <v>6</v>
      </c>
      <c r="N44" s="37">
        <v>9</v>
      </c>
      <c r="O44" s="36">
        <v>3.6</v>
      </c>
      <c r="P44" s="124">
        <v>3.6</v>
      </c>
      <c r="Q44" s="126" t="str">
        <f>IF(D44="","",IF(D44&gt;=C44,"J",IF(D44&lt;C44,"L")))</f>
        <v>J</v>
      </c>
      <c r="R44" s="90" t="str">
        <f>IF(J44="","",IF(J44&gt;=23,"J",IF(J44&lt;23,"L")))</f>
        <v>J</v>
      </c>
      <c r="S44" s="69" t="str">
        <f t="shared" si="5"/>
        <v>L</v>
      </c>
      <c r="T44" s="15" t="s">
        <v>137</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136</v>
      </c>
    </row>
    <row r="45" spans="1:36" ht="12" customHeight="1" x14ac:dyDescent="0.2">
      <c r="A45" s="519" t="s">
        <v>11</v>
      </c>
      <c r="B45" s="520"/>
      <c r="C45" s="217">
        <v>0</v>
      </c>
      <c r="D45" s="254">
        <v>0</v>
      </c>
      <c r="E45" s="14">
        <v>4</v>
      </c>
      <c r="F45" s="71">
        <v>4</v>
      </c>
      <c r="G45" s="16">
        <v>4</v>
      </c>
      <c r="H45" s="186">
        <v>4</v>
      </c>
      <c r="I45" s="81">
        <v>46</v>
      </c>
      <c r="J45" s="56">
        <v>46</v>
      </c>
      <c r="K45" s="57">
        <v>46</v>
      </c>
      <c r="L45" s="161">
        <v>46</v>
      </c>
      <c r="M45" s="150">
        <v>7</v>
      </c>
      <c r="N45" s="37">
        <v>7</v>
      </c>
      <c r="O45" s="36">
        <v>3.5</v>
      </c>
      <c r="P45" s="124">
        <v>3.5</v>
      </c>
      <c r="Q45" s="126" t="str">
        <f t="shared" si="4"/>
        <v>J</v>
      </c>
      <c r="R45" s="90" t="str">
        <f t="shared" si="0"/>
        <v>J</v>
      </c>
      <c r="S45" s="69" t="str">
        <f t="shared" si="5"/>
        <v>J</v>
      </c>
      <c r="T45" s="15" t="s">
        <v>136</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136</v>
      </c>
    </row>
    <row r="46" spans="1:36" ht="12" customHeight="1" x14ac:dyDescent="0.2">
      <c r="A46" s="519" t="s">
        <v>10</v>
      </c>
      <c r="B46" s="520"/>
      <c r="C46" s="217">
        <v>2</v>
      </c>
      <c r="D46" s="254">
        <v>0</v>
      </c>
      <c r="E46" s="14">
        <v>5</v>
      </c>
      <c r="F46" s="71">
        <v>4</v>
      </c>
      <c r="G46" s="16">
        <v>7</v>
      </c>
      <c r="H46" s="186">
        <v>6</v>
      </c>
      <c r="I46" s="81">
        <v>57.5</v>
      </c>
      <c r="J46" s="56">
        <v>46</v>
      </c>
      <c r="K46" s="57">
        <v>80.5</v>
      </c>
      <c r="L46" s="161">
        <v>69</v>
      </c>
      <c r="M46" s="150">
        <v>7.2</v>
      </c>
      <c r="N46" s="37">
        <v>9</v>
      </c>
      <c r="O46" s="36">
        <v>3</v>
      </c>
      <c r="P46" s="124">
        <v>3.6</v>
      </c>
      <c r="Q46" s="126" t="str">
        <f t="shared" si="4"/>
        <v>L</v>
      </c>
      <c r="R46" s="90" t="str">
        <f t="shared" si="0"/>
        <v>J</v>
      </c>
      <c r="S46" s="69" t="str">
        <f t="shared" si="5"/>
        <v>L</v>
      </c>
      <c r="T46" s="15" t="s">
        <v>137</v>
      </c>
      <c r="U46" s="14">
        <v>5</v>
      </c>
      <c r="V46" s="71">
        <v>5</v>
      </c>
      <c r="W46" s="16">
        <v>4</v>
      </c>
      <c r="X46" s="186">
        <v>5</v>
      </c>
      <c r="Y46" s="55">
        <v>57.5</v>
      </c>
      <c r="Z46" s="56">
        <v>57.5</v>
      </c>
      <c r="AA46" s="17">
        <v>46</v>
      </c>
      <c r="AB46" s="129">
        <v>57.5</v>
      </c>
      <c r="AC46" s="150">
        <v>7.2</v>
      </c>
      <c r="AD46" s="37">
        <v>7.2</v>
      </c>
      <c r="AE46" s="36">
        <v>4</v>
      </c>
      <c r="AF46" s="151">
        <v>3.6</v>
      </c>
      <c r="AG46" s="165" t="str">
        <f t="shared" si="6"/>
        <v>J</v>
      </c>
      <c r="AH46" s="69" t="str">
        <f t="shared" si="7"/>
        <v>J</v>
      </c>
      <c r="AI46" s="15" t="s">
        <v>136</v>
      </c>
    </row>
    <row r="47" spans="1:36" ht="12" customHeight="1" x14ac:dyDescent="0.2">
      <c r="A47" s="519" t="s">
        <v>13</v>
      </c>
      <c r="B47" s="520"/>
      <c r="C47" s="217">
        <v>0</v>
      </c>
      <c r="D47" s="254">
        <v>0</v>
      </c>
      <c r="E47" s="14">
        <v>6</v>
      </c>
      <c r="F47" s="71">
        <v>4</v>
      </c>
      <c r="G47" s="16">
        <v>3</v>
      </c>
      <c r="H47" s="186">
        <v>4.6500000000000004</v>
      </c>
      <c r="I47" s="81">
        <v>69</v>
      </c>
      <c r="J47" s="56">
        <v>46</v>
      </c>
      <c r="K47" s="57">
        <v>34.5</v>
      </c>
      <c r="L47" s="161">
        <v>53.5</v>
      </c>
      <c r="M47" s="150">
        <v>4.5</v>
      </c>
      <c r="N47" s="72">
        <v>6.75</v>
      </c>
      <c r="O47" s="36">
        <v>3</v>
      </c>
      <c r="P47" s="244">
        <v>3.1213872832369942</v>
      </c>
      <c r="Q47" s="126" t="str">
        <f t="shared" si="4"/>
        <v>J</v>
      </c>
      <c r="R47" s="90" t="str">
        <f t="shared" si="0"/>
        <v>J</v>
      </c>
      <c r="S47" s="69" t="str">
        <f t="shared" si="5"/>
        <v>L</v>
      </c>
      <c r="T47" s="15" t="s">
        <v>137</v>
      </c>
      <c r="U47" s="14">
        <v>5</v>
      </c>
      <c r="V47" s="71">
        <v>4</v>
      </c>
      <c r="W47" s="16">
        <v>1</v>
      </c>
      <c r="X47" s="186">
        <v>3</v>
      </c>
      <c r="Y47" s="55">
        <v>57.5</v>
      </c>
      <c r="Z47" s="56">
        <v>46</v>
      </c>
      <c r="AA47" s="17">
        <v>11.5</v>
      </c>
      <c r="AB47" s="129">
        <v>34.5</v>
      </c>
      <c r="AC47" s="150">
        <v>5.4</v>
      </c>
      <c r="AD47" s="72">
        <v>6.75</v>
      </c>
      <c r="AE47" s="36">
        <v>4.5</v>
      </c>
      <c r="AF47" s="187">
        <v>3.8571428571428572</v>
      </c>
      <c r="AG47" s="165" t="str">
        <f t="shared" si="6"/>
        <v>J</v>
      </c>
      <c r="AH47" s="69" t="str">
        <f t="shared" si="7"/>
        <v>L</v>
      </c>
      <c r="AI47" s="15" t="s">
        <v>137</v>
      </c>
    </row>
    <row r="48" spans="1:36" ht="12" customHeight="1" x14ac:dyDescent="0.2">
      <c r="A48" s="519" t="s">
        <v>123</v>
      </c>
      <c r="B48" s="520"/>
      <c r="C48" s="217">
        <v>0</v>
      </c>
      <c r="D48" s="254">
        <v>0</v>
      </c>
      <c r="E48" s="14">
        <v>6</v>
      </c>
      <c r="F48" s="71">
        <v>5</v>
      </c>
      <c r="G48" s="16">
        <v>4</v>
      </c>
      <c r="H48" s="186">
        <v>5</v>
      </c>
      <c r="I48" s="81">
        <v>69</v>
      </c>
      <c r="J48" s="56">
        <v>57.5</v>
      </c>
      <c r="K48" s="57">
        <v>46</v>
      </c>
      <c r="L48" s="161">
        <v>57.5</v>
      </c>
      <c r="M48" s="150">
        <v>6.166666666666667</v>
      </c>
      <c r="N48" s="37">
        <v>7.4</v>
      </c>
      <c r="O48" s="36">
        <v>3.7</v>
      </c>
      <c r="P48" s="124">
        <v>3.7</v>
      </c>
      <c r="Q48" s="126" t="str">
        <f t="shared" si="4"/>
        <v>J</v>
      </c>
      <c r="R48" s="90" t="str">
        <f t="shared" si="0"/>
        <v>J</v>
      </c>
      <c r="S48" s="69" t="str">
        <f t="shared" si="5"/>
        <v>L</v>
      </c>
      <c r="T48" s="15" t="s">
        <v>137</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136</v>
      </c>
    </row>
    <row r="49" spans="1:35" ht="12" customHeight="1" x14ac:dyDescent="0.2">
      <c r="A49" s="519" t="s">
        <v>12</v>
      </c>
      <c r="B49" s="520"/>
      <c r="C49" s="217">
        <v>0</v>
      </c>
      <c r="D49" s="254">
        <v>0</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J</v>
      </c>
      <c r="R49" s="90" t="str">
        <f t="shared" si="0"/>
        <v>J</v>
      </c>
      <c r="S49" s="69" t="str">
        <f t="shared" si="5"/>
        <v>J</v>
      </c>
      <c r="T49" s="15" t="s">
        <v>136</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136</v>
      </c>
    </row>
    <row r="50" spans="1:35" ht="12" customHeight="1" x14ac:dyDescent="0.2">
      <c r="A50" s="548" t="s">
        <v>118</v>
      </c>
      <c r="B50" s="549"/>
      <c r="C50" s="217">
        <v>0</v>
      </c>
      <c r="D50" s="254">
        <v>0</v>
      </c>
      <c r="E50" s="14">
        <v>2</v>
      </c>
      <c r="F50" s="71">
        <v>2</v>
      </c>
      <c r="G50" s="16">
        <v>2</v>
      </c>
      <c r="H50" s="186">
        <v>2</v>
      </c>
      <c r="I50" s="81">
        <v>23</v>
      </c>
      <c r="J50" s="56">
        <v>23</v>
      </c>
      <c r="K50" s="57">
        <v>23</v>
      </c>
      <c r="L50" s="161">
        <v>23</v>
      </c>
      <c r="M50" s="150">
        <v>6</v>
      </c>
      <c r="N50" s="37">
        <v>6</v>
      </c>
      <c r="O50" s="36">
        <v>3</v>
      </c>
      <c r="P50" s="124">
        <v>3</v>
      </c>
      <c r="Q50" s="126" t="str">
        <f t="shared" si="4"/>
        <v>J</v>
      </c>
      <c r="R50" s="90" t="str">
        <f t="shared" si="0"/>
        <v>J</v>
      </c>
      <c r="S50" s="69" t="str">
        <f t="shared" si="5"/>
        <v>J</v>
      </c>
      <c r="T50" s="15" t="s">
        <v>136</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136</v>
      </c>
    </row>
    <row r="51" spans="1:35" ht="12" customHeight="1" x14ac:dyDescent="0.2">
      <c r="A51" s="519" t="s">
        <v>127</v>
      </c>
      <c r="B51" s="520"/>
      <c r="C51" s="217">
        <v>0</v>
      </c>
      <c r="D51" s="254">
        <v>0</v>
      </c>
      <c r="E51" s="14">
        <v>3</v>
      </c>
      <c r="F51" s="71">
        <v>2</v>
      </c>
      <c r="G51" s="16">
        <v>4</v>
      </c>
      <c r="H51" s="186">
        <v>6</v>
      </c>
      <c r="I51" s="81">
        <v>34.5</v>
      </c>
      <c r="J51" s="56">
        <v>23</v>
      </c>
      <c r="K51" s="57">
        <v>46</v>
      </c>
      <c r="L51" s="161">
        <v>69</v>
      </c>
      <c r="M51" s="150">
        <v>8</v>
      </c>
      <c r="N51" s="37">
        <v>12</v>
      </c>
      <c r="O51" s="36">
        <v>3.4285714285714284</v>
      </c>
      <c r="P51" s="124">
        <v>3</v>
      </c>
      <c r="Q51" s="126" t="str">
        <f t="shared" si="4"/>
        <v>J</v>
      </c>
      <c r="R51" s="90" t="str">
        <f t="shared" si="0"/>
        <v>J</v>
      </c>
      <c r="S51" s="69" t="str">
        <f t="shared" si="5"/>
        <v>L</v>
      </c>
      <c r="T51" s="15" t="s">
        <v>137</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136</v>
      </c>
    </row>
    <row r="52" spans="1:35" ht="12" customHeight="1" x14ac:dyDescent="0.2">
      <c r="A52" s="546" t="s">
        <v>14</v>
      </c>
      <c r="B52" s="547"/>
      <c r="C52" s="217">
        <v>0</v>
      </c>
      <c r="D52" s="254">
        <v>0</v>
      </c>
      <c r="E52" s="14">
        <v>7</v>
      </c>
      <c r="F52" s="71">
        <v>6.65</v>
      </c>
      <c r="G52" s="16">
        <v>4</v>
      </c>
      <c r="H52" s="186">
        <v>4</v>
      </c>
      <c r="I52" s="81">
        <v>76.5</v>
      </c>
      <c r="J52" s="56">
        <v>76.5</v>
      </c>
      <c r="K52" s="57">
        <v>46</v>
      </c>
      <c r="L52" s="161">
        <v>46</v>
      </c>
      <c r="M52" s="150">
        <v>4.9624060150375939</v>
      </c>
      <c r="N52" s="72">
        <v>4.9624060150375939</v>
      </c>
      <c r="O52" s="36">
        <v>3.0985915492957745</v>
      </c>
      <c r="P52" s="244">
        <v>3.0985915492957745</v>
      </c>
      <c r="Q52" s="126" t="str">
        <f t="shared" si="4"/>
        <v>J</v>
      </c>
      <c r="R52" s="90" t="str">
        <f t="shared" si="0"/>
        <v>J</v>
      </c>
      <c r="S52" s="69" t="str">
        <f t="shared" si="5"/>
        <v>J</v>
      </c>
      <c r="T52" s="15" t="s">
        <v>136</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136</v>
      </c>
    </row>
    <row r="53" spans="1:35" ht="12" hidden="1" customHeight="1" thickBot="1" x14ac:dyDescent="0.25">
      <c r="A53" s="527" t="s">
        <v>122</v>
      </c>
      <c r="B53" s="52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07" t="s">
        <v>15</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9"/>
    </row>
    <row r="56" spans="1:35" ht="15.75" customHeight="1" thickBot="1" x14ac:dyDescent="0.25">
      <c r="A56" s="521" t="s">
        <v>0</v>
      </c>
      <c r="B56" s="522"/>
      <c r="C56" s="501" t="s">
        <v>60</v>
      </c>
      <c r="D56" s="502"/>
      <c r="E56" s="502"/>
      <c r="F56" s="502"/>
      <c r="G56" s="502"/>
      <c r="H56" s="502"/>
      <c r="I56" s="502"/>
      <c r="J56" s="502"/>
      <c r="K56" s="502"/>
      <c r="L56" s="502"/>
      <c r="M56" s="502"/>
      <c r="N56" s="502"/>
      <c r="O56" s="502"/>
      <c r="P56" s="502"/>
      <c r="Q56" s="502"/>
      <c r="R56" s="502"/>
      <c r="S56" s="502"/>
      <c r="T56" s="503"/>
      <c r="U56" s="504" t="s">
        <v>61</v>
      </c>
      <c r="V56" s="505"/>
      <c r="W56" s="505"/>
      <c r="X56" s="505"/>
      <c r="Y56" s="505"/>
      <c r="Z56" s="505"/>
      <c r="AA56" s="505"/>
      <c r="AB56" s="505"/>
      <c r="AC56" s="505"/>
      <c r="AD56" s="505"/>
      <c r="AE56" s="505"/>
      <c r="AF56" s="505"/>
      <c r="AG56" s="505"/>
      <c r="AH56" s="505"/>
      <c r="AI56" s="506"/>
    </row>
    <row r="57" spans="1:35" ht="69" customHeight="1" thickBot="1" x14ac:dyDescent="0.25">
      <c r="A57" s="523"/>
      <c r="B57" s="52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585" t="s">
        <v>16</v>
      </c>
      <c r="B58" s="586"/>
      <c r="C58" s="219"/>
      <c r="D58" s="227"/>
      <c r="E58" s="87">
        <v>3</v>
      </c>
      <c r="F58" s="88">
        <v>2</v>
      </c>
      <c r="G58" s="89">
        <v>2</v>
      </c>
      <c r="H58" s="132">
        <v>1</v>
      </c>
      <c r="I58" s="120">
        <v>34.5</v>
      </c>
      <c r="J58" s="53">
        <v>23</v>
      </c>
      <c r="K58" s="54">
        <v>23</v>
      </c>
      <c r="L58" s="290">
        <v>11.5</v>
      </c>
      <c r="M58" s="118">
        <v>4.666666666666667</v>
      </c>
      <c r="N58" s="39">
        <v>7</v>
      </c>
      <c r="O58" s="38">
        <v>2.8</v>
      </c>
      <c r="P58" s="123">
        <v>4.666666666666667</v>
      </c>
      <c r="Q58" s="251" t="s">
        <v>120</v>
      </c>
      <c r="R58" s="90" t="str">
        <f>IF(J58="","",IF(E58=0,"J",IF(J58&gt;=23,"J",IF(J58&lt;23,"L"))))</f>
        <v>J</v>
      </c>
      <c r="S58" s="90" t="str">
        <f>IF(J58="","",IF(J58&gt;=I58-8,"J",IF(J58&lt;I58-8,"L")))</f>
        <v>L</v>
      </c>
      <c r="T58" s="262" t="s">
        <v>136</v>
      </c>
      <c r="U58" s="87">
        <v>2</v>
      </c>
      <c r="V58" s="88">
        <v>2</v>
      </c>
      <c r="W58" s="89">
        <v>1</v>
      </c>
      <c r="X58" s="132">
        <v>0</v>
      </c>
      <c r="Y58" s="247">
        <v>23</v>
      </c>
      <c r="Z58" s="260">
        <v>23</v>
      </c>
      <c r="AA58" s="248">
        <v>11.5</v>
      </c>
      <c r="AB58" s="261">
        <v>0</v>
      </c>
      <c r="AC58" s="118">
        <v>7</v>
      </c>
      <c r="AD58" s="39">
        <v>7</v>
      </c>
      <c r="AE58" s="38">
        <v>4.666666666666667</v>
      </c>
      <c r="AF58" s="123">
        <v>7</v>
      </c>
      <c r="AG58" s="125" t="str">
        <f>IF(Z58="","",IF(U58=0,"J",IF(Z58&gt;=23,"J",IF(Z58&lt;23,"L"))))</f>
        <v>J</v>
      </c>
      <c r="AH58" s="90" t="str">
        <f>IF(Z58="","",IF(Z58&gt;=Y58-8,"J",IF(Z58&lt;Y58-8,"L")))</f>
        <v>J</v>
      </c>
      <c r="AI58" s="68" t="s">
        <v>136</v>
      </c>
    </row>
    <row r="59" spans="1:35" ht="12" customHeight="1" x14ac:dyDescent="0.2">
      <c r="A59" s="519" t="s">
        <v>17</v>
      </c>
      <c r="B59" s="520"/>
      <c r="C59" s="220">
        <v>0</v>
      </c>
      <c r="D59" s="228">
        <v>0</v>
      </c>
      <c r="E59" s="62">
        <v>4</v>
      </c>
      <c r="F59" s="63">
        <v>2</v>
      </c>
      <c r="G59" s="64">
        <v>3</v>
      </c>
      <c r="H59" s="133">
        <v>3</v>
      </c>
      <c r="I59" s="81">
        <v>46</v>
      </c>
      <c r="J59" s="56">
        <v>23</v>
      </c>
      <c r="K59" s="57">
        <v>34.5</v>
      </c>
      <c r="L59" s="121">
        <v>34.5</v>
      </c>
      <c r="M59" s="119">
        <v>7</v>
      </c>
      <c r="N59" s="37">
        <v>14</v>
      </c>
      <c r="O59" s="36">
        <v>4</v>
      </c>
      <c r="P59" s="124">
        <v>5.6</v>
      </c>
      <c r="Q59" s="126" t="str">
        <f t="shared" ref="Q59:Q66" si="8">IF(D59="","",IF(D59&gt;=C59,"J",IF(D59&lt;C59,"L")))</f>
        <v>J</v>
      </c>
      <c r="R59" s="90" t="str">
        <f t="shared" ref="R59:R66" si="9">IF(J59="","",IF(J59&gt;=23,"J",IF(J59&lt;23,"L")))</f>
        <v>J</v>
      </c>
      <c r="S59" s="69" t="str">
        <f t="shared" ref="S59:S65" si="10">IF(J59="","",IF(J59&gt;=I59-8,"J",IF(J59&lt;I59-8,"L")))</f>
        <v>L</v>
      </c>
      <c r="T59" s="15" t="s">
        <v>136</v>
      </c>
      <c r="U59" s="62">
        <v>3</v>
      </c>
      <c r="V59" s="63">
        <v>1</v>
      </c>
      <c r="W59" s="64">
        <v>1</v>
      </c>
      <c r="X59" s="133">
        <v>1</v>
      </c>
      <c r="Y59" s="81">
        <v>34.5</v>
      </c>
      <c r="Z59" s="56">
        <v>11.5</v>
      </c>
      <c r="AA59" s="17">
        <v>11.5</v>
      </c>
      <c r="AB59" s="129">
        <v>11.5</v>
      </c>
      <c r="AC59" s="119">
        <v>9.3333333333333339</v>
      </c>
      <c r="AD59" s="37">
        <v>28</v>
      </c>
      <c r="AE59" s="36">
        <v>7</v>
      </c>
      <c r="AF59" s="124">
        <v>14</v>
      </c>
      <c r="AG59" s="126" t="str">
        <f t="shared" ref="AG59:AG65" si="11">IF(Z59="","",IF(Z59&gt;=23,"J",IF(Z59&lt;23,"L")))</f>
        <v>L</v>
      </c>
      <c r="AH59" s="69" t="str">
        <f t="shared" ref="AH59:AH65" si="12">IF(Z59="","",IF(Z59&gt;=Y59-8,"J",IF(Z59&lt;Y59-8,"L")))</f>
        <v>L</v>
      </c>
      <c r="AI59" s="15" t="s">
        <v>138</v>
      </c>
    </row>
    <row r="60" spans="1:35" ht="12" customHeight="1" thickBot="1" x14ac:dyDescent="0.25">
      <c r="A60" s="519" t="s">
        <v>21</v>
      </c>
      <c r="B60" s="520"/>
      <c r="C60" s="220">
        <v>0</v>
      </c>
      <c r="D60" s="228">
        <v>0</v>
      </c>
      <c r="E60" s="62">
        <v>3</v>
      </c>
      <c r="F60" s="63">
        <v>2</v>
      </c>
      <c r="G60" s="64">
        <v>2</v>
      </c>
      <c r="H60" s="133">
        <v>3</v>
      </c>
      <c r="I60" s="81">
        <v>34.5</v>
      </c>
      <c r="J60" s="56">
        <v>23</v>
      </c>
      <c r="K60" s="57">
        <v>23</v>
      </c>
      <c r="L60" s="121">
        <v>34.5</v>
      </c>
      <c r="M60" s="119">
        <v>7.333333333333333</v>
      </c>
      <c r="N60" s="37">
        <v>11</v>
      </c>
      <c r="O60" s="36">
        <v>4.4000000000000004</v>
      </c>
      <c r="P60" s="124">
        <v>4.4000000000000004</v>
      </c>
      <c r="Q60" s="126" t="str">
        <f t="shared" si="8"/>
        <v>J</v>
      </c>
      <c r="R60" s="90" t="str">
        <f t="shared" si="9"/>
        <v>J</v>
      </c>
      <c r="S60" s="69" t="str">
        <f>IF(J60="","",IF(J60&gt;=I60-8,"J",IF(J60&lt;I60-8,"L")))</f>
        <v>L</v>
      </c>
      <c r="T60" s="15" t="s">
        <v>137</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136</v>
      </c>
    </row>
    <row r="61" spans="1:35" ht="12" customHeight="1" x14ac:dyDescent="0.2">
      <c r="A61" s="565" t="s">
        <v>52</v>
      </c>
      <c r="B61" s="566"/>
      <c r="C61" s="220">
        <v>0</v>
      </c>
      <c r="D61" s="228">
        <v>0</v>
      </c>
      <c r="E61" s="62">
        <v>4</v>
      </c>
      <c r="F61" s="63">
        <v>4</v>
      </c>
      <c r="G61" s="64">
        <v>4</v>
      </c>
      <c r="H61" s="157">
        <v>3</v>
      </c>
      <c r="I61" s="55">
        <v>46</v>
      </c>
      <c r="J61" s="56">
        <v>46</v>
      </c>
      <c r="K61" s="57">
        <v>46</v>
      </c>
      <c r="L61" s="161">
        <v>34.5</v>
      </c>
      <c r="M61" s="150">
        <v>8.25</v>
      </c>
      <c r="N61" s="37">
        <v>8.25</v>
      </c>
      <c r="O61" s="36">
        <v>4.125</v>
      </c>
      <c r="P61" s="151">
        <v>4.7142857142857144</v>
      </c>
      <c r="Q61" s="249" t="str">
        <f>IF(D61="","",IF(D61&gt;=C61,"J",IF(D61&lt;C61,"L")))</f>
        <v>J</v>
      </c>
      <c r="R61" s="90" t="str">
        <f>IF(J61="","",IF(J61&gt;=23,"J",IF(J61&lt;23,"L")))</f>
        <v>J</v>
      </c>
      <c r="S61" s="69" t="str">
        <f>IF(J61="","",IF(J61&gt;=I61-8,"J",IF(J61&lt;I61-8,"L")))</f>
        <v>J</v>
      </c>
      <c r="T61" s="15" t="s">
        <v>136</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136</v>
      </c>
    </row>
    <row r="62" spans="1:35" ht="12" customHeight="1" x14ac:dyDescent="0.2">
      <c r="A62" s="519" t="s">
        <v>19</v>
      </c>
      <c r="B62" s="520"/>
      <c r="C62" s="220">
        <v>0</v>
      </c>
      <c r="D62" s="228">
        <v>0</v>
      </c>
      <c r="E62" s="62">
        <v>2</v>
      </c>
      <c r="F62" s="63">
        <v>1</v>
      </c>
      <c r="G62" s="64">
        <v>2</v>
      </c>
      <c r="H62" s="133">
        <v>1</v>
      </c>
      <c r="I62" s="81">
        <v>23</v>
      </c>
      <c r="J62" s="56">
        <v>11.5</v>
      </c>
      <c r="K62" s="57">
        <v>23</v>
      </c>
      <c r="L62" s="121">
        <v>11.5</v>
      </c>
      <c r="M62" s="119">
        <v>6.5</v>
      </c>
      <c r="N62" s="37">
        <v>13</v>
      </c>
      <c r="O62" s="36">
        <v>3.25</v>
      </c>
      <c r="P62" s="124">
        <v>6.5</v>
      </c>
      <c r="Q62" s="126" t="str">
        <f t="shared" si="8"/>
        <v>J</v>
      </c>
      <c r="R62" s="90" t="str">
        <f t="shared" si="9"/>
        <v>L</v>
      </c>
      <c r="S62" s="69" t="str">
        <f>IF(J62="","",IF(J62&gt;=I62-8,"J",IF(J62&lt;I62-8,"L")))</f>
        <v>L</v>
      </c>
      <c r="T62" s="15" t="s">
        <v>136</v>
      </c>
      <c r="U62" s="62">
        <v>2</v>
      </c>
      <c r="V62" s="63">
        <v>1</v>
      </c>
      <c r="W62" s="64">
        <v>1</v>
      </c>
      <c r="X62" s="133">
        <v>1</v>
      </c>
      <c r="Y62" s="81">
        <v>23</v>
      </c>
      <c r="Z62" s="56">
        <v>11.5</v>
      </c>
      <c r="AA62" s="17">
        <v>11.5</v>
      </c>
      <c r="AB62" s="129">
        <v>11.5</v>
      </c>
      <c r="AC62" s="119">
        <v>6.5</v>
      </c>
      <c r="AD62" s="37">
        <v>13</v>
      </c>
      <c r="AE62" s="36">
        <v>4.333333333333333</v>
      </c>
      <c r="AF62" s="124">
        <v>6.5</v>
      </c>
      <c r="AG62" s="126" t="str">
        <f>IF(Z62="","",IF(Z62&gt;=23,"J",IF(Z62&lt;23,"L")))</f>
        <v>L</v>
      </c>
      <c r="AH62" s="69" t="str">
        <f>IF(Z62="","",IF(Z62&gt;=Y62-8,"J",IF(Z62&lt;Y62-8,"L")))</f>
        <v>L</v>
      </c>
      <c r="AI62" s="15" t="s">
        <v>136</v>
      </c>
    </row>
    <row r="63" spans="1:35" ht="12" customHeight="1" x14ac:dyDescent="0.2">
      <c r="A63" s="519" t="s">
        <v>22</v>
      </c>
      <c r="B63" s="520"/>
      <c r="C63" s="220">
        <v>0</v>
      </c>
      <c r="D63" s="228">
        <v>0</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136</v>
      </c>
      <c r="U63" s="62">
        <v>2</v>
      </c>
      <c r="V63" s="63">
        <v>2</v>
      </c>
      <c r="W63" s="64">
        <v>1</v>
      </c>
      <c r="X63" s="133">
        <v>2</v>
      </c>
      <c r="Y63" s="81">
        <v>23</v>
      </c>
      <c r="Z63" s="56">
        <v>23</v>
      </c>
      <c r="AA63" s="17">
        <v>11.5</v>
      </c>
      <c r="AB63" s="129">
        <v>23</v>
      </c>
      <c r="AC63" s="119">
        <v>8</v>
      </c>
      <c r="AD63" s="37">
        <v>8</v>
      </c>
      <c r="AE63" s="36">
        <v>5.333333333333333</v>
      </c>
      <c r="AF63" s="124">
        <v>4</v>
      </c>
      <c r="AG63" s="126" t="str">
        <f>IF(Z63="","",IF(Z63&gt;=23,"J",IF(Z63&lt;23,"L")))</f>
        <v>J</v>
      </c>
      <c r="AH63" s="69" t="str">
        <f>IF(Z63="","",IF(Z63&gt;=Y63-8,"J",IF(Z63&lt;Y63-8,"L")))</f>
        <v>J</v>
      </c>
      <c r="AI63" s="15" t="s">
        <v>136</v>
      </c>
    </row>
    <row r="64" spans="1:35" ht="12" customHeight="1" x14ac:dyDescent="0.2">
      <c r="A64" s="519" t="s">
        <v>18</v>
      </c>
      <c r="B64" s="520"/>
      <c r="C64" s="220">
        <v>0</v>
      </c>
      <c r="D64" s="228">
        <v>0</v>
      </c>
      <c r="E64" s="62">
        <v>5</v>
      </c>
      <c r="F64" s="63">
        <v>2</v>
      </c>
      <c r="G64" s="64">
        <v>4</v>
      </c>
      <c r="H64" s="133">
        <v>3</v>
      </c>
      <c r="I64" s="81">
        <v>57.5</v>
      </c>
      <c r="J64" s="56">
        <v>23</v>
      </c>
      <c r="K64" s="57">
        <v>46</v>
      </c>
      <c r="L64" s="121">
        <v>34.5</v>
      </c>
      <c r="M64" s="119">
        <v>7.4</v>
      </c>
      <c r="N64" s="37">
        <v>18.5</v>
      </c>
      <c r="O64" s="36">
        <v>4.1111111111111107</v>
      </c>
      <c r="P64" s="124">
        <v>7.4</v>
      </c>
      <c r="Q64" s="126" t="str">
        <f t="shared" si="8"/>
        <v>J</v>
      </c>
      <c r="R64" s="90" t="str">
        <f t="shared" si="9"/>
        <v>J</v>
      </c>
      <c r="S64" s="69" t="str">
        <f t="shared" si="10"/>
        <v>L</v>
      </c>
      <c r="T64" s="15" t="s">
        <v>138</v>
      </c>
      <c r="U64" s="62">
        <v>5</v>
      </c>
      <c r="V64" s="63">
        <v>5</v>
      </c>
      <c r="W64" s="64">
        <v>3</v>
      </c>
      <c r="X64" s="133">
        <v>3</v>
      </c>
      <c r="Y64" s="81">
        <v>57.5</v>
      </c>
      <c r="Z64" s="56">
        <v>57.5</v>
      </c>
      <c r="AA64" s="17">
        <v>34.5</v>
      </c>
      <c r="AB64" s="129">
        <v>34.5</v>
      </c>
      <c r="AC64" s="119">
        <v>7.4</v>
      </c>
      <c r="AD64" s="37">
        <v>7.4</v>
      </c>
      <c r="AE64" s="36">
        <v>4.625</v>
      </c>
      <c r="AF64" s="124">
        <v>4.625</v>
      </c>
      <c r="AG64" s="126" t="str">
        <f t="shared" si="11"/>
        <v>J</v>
      </c>
      <c r="AH64" s="69" t="str">
        <f t="shared" si="12"/>
        <v>J</v>
      </c>
      <c r="AI64" s="15" t="s">
        <v>136</v>
      </c>
    </row>
    <row r="65" spans="1:35" ht="12" customHeight="1" x14ac:dyDescent="0.2">
      <c r="A65" s="519" t="s">
        <v>20</v>
      </c>
      <c r="B65" s="520"/>
      <c r="C65" s="220">
        <v>0</v>
      </c>
      <c r="D65" s="228">
        <v>0</v>
      </c>
      <c r="E65" s="62">
        <v>4</v>
      </c>
      <c r="F65" s="63">
        <v>3</v>
      </c>
      <c r="G65" s="64">
        <v>4</v>
      </c>
      <c r="H65" s="133">
        <v>3</v>
      </c>
      <c r="I65" s="81">
        <v>46</v>
      </c>
      <c r="J65" s="56">
        <v>34.5</v>
      </c>
      <c r="K65" s="57">
        <v>46</v>
      </c>
      <c r="L65" s="121">
        <v>34.5</v>
      </c>
      <c r="M65" s="119">
        <v>7.25</v>
      </c>
      <c r="N65" s="37">
        <v>9.6666666666666661</v>
      </c>
      <c r="O65" s="36">
        <v>3.625</v>
      </c>
      <c r="P65" s="124">
        <v>4.833333333333333</v>
      </c>
      <c r="Q65" s="126" t="str">
        <f t="shared" si="8"/>
        <v>J</v>
      </c>
      <c r="R65" s="90" t="str">
        <f t="shared" si="9"/>
        <v>J</v>
      </c>
      <c r="S65" s="69" t="str">
        <f t="shared" si="10"/>
        <v>L</v>
      </c>
      <c r="T65" s="15" t="s">
        <v>137</v>
      </c>
      <c r="U65" s="62">
        <v>4</v>
      </c>
      <c r="V65" s="63">
        <v>3</v>
      </c>
      <c r="W65" s="64">
        <v>3</v>
      </c>
      <c r="X65" s="133">
        <v>3</v>
      </c>
      <c r="Y65" s="81">
        <v>46</v>
      </c>
      <c r="Z65" s="56">
        <v>34.5</v>
      </c>
      <c r="AA65" s="17">
        <v>34.5</v>
      </c>
      <c r="AB65" s="129">
        <v>34.5</v>
      </c>
      <c r="AC65" s="119">
        <v>7.25</v>
      </c>
      <c r="AD65" s="37">
        <v>9.6666666666666661</v>
      </c>
      <c r="AE65" s="36">
        <v>4.1428571428571432</v>
      </c>
      <c r="AF65" s="124">
        <v>4.833333333333333</v>
      </c>
      <c r="AG65" s="126" t="str">
        <f t="shared" si="11"/>
        <v>J</v>
      </c>
      <c r="AH65" s="69" t="str">
        <f t="shared" si="12"/>
        <v>L</v>
      </c>
      <c r="AI65" s="15" t="s">
        <v>137</v>
      </c>
    </row>
    <row r="66" spans="1:35" ht="12" customHeight="1" x14ac:dyDescent="0.2">
      <c r="A66" s="583" t="s">
        <v>68</v>
      </c>
      <c r="B66" s="584"/>
      <c r="C66" s="221">
        <v>1</v>
      </c>
      <c r="D66" s="229">
        <v>1</v>
      </c>
      <c r="E66" s="191">
        <v>13</v>
      </c>
      <c r="F66" s="192">
        <v>13</v>
      </c>
      <c r="G66" s="193">
        <v>1</v>
      </c>
      <c r="H66" s="194">
        <v>1</v>
      </c>
      <c r="I66" s="195">
        <v>149.5</v>
      </c>
      <c r="J66" s="196">
        <v>149.5</v>
      </c>
      <c r="K66" s="197">
        <v>11.5</v>
      </c>
      <c r="L66" s="198">
        <v>11.5</v>
      </c>
      <c r="M66" s="199" t="s">
        <v>120</v>
      </c>
      <c r="N66" s="200" t="s">
        <v>120</v>
      </c>
      <c r="O66" s="200" t="s">
        <v>120</v>
      </c>
      <c r="P66" s="201" t="s">
        <v>120</v>
      </c>
      <c r="Q66" s="126" t="str">
        <f t="shared" si="8"/>
        <v>J</v>
      </c>
      <c r="R66" s="90" t="str">
        <f t="shared" si="9"/>
        <v>J</v>
      </c>
      <c r="S66" s="206" t="str">
        <f>IF(J66="","",IF(J66&gt;=I66-8,"J",IF(J66&lt;I66-8,"L")))</f>
        <v>J</v>
      </c>
      <c r="T66" s="202" t="s">
        <v>136</v>
      </c>
      <c r="U66" s="191">
        <v>12</v>
      </c>
      <c r="V66" s="192">
        <v>11</v>
      </c>
      <c r="W66" s="193">
        <v>1</v>
      </c>
      <c r="X66" s="194">
        <v>1</v>
      </c>
      <c r="Y66" s="195">
        <v>138</v>
      </c>
      <c r="Z66" s="196">
        <v>126.5</v>
      </c>
      <c r="AA66" s="203">
        <v>11.5</v>
      </c>
      <c r="AB66" s="204">
        <v>11.5</v>
      </c>
      <c r="AC66" s="199" t="s">
        <v>120</v>
      </c>
      <c r="AD66" s="200" t="s">
        <v>120</v>
      </c>
      <c r="AE66" s="200" t="s">
        <v>120</v>
      </c>
      <c r="AF66" s="201" t="s">
        <v>120</v>
      </c>
      <c r="AG66" s="205" t="str">
        <f>IF(Z66="","",IF(Z66&gt;=23,"J",IF(Z66&lt;23,"L")))</f>
        <v>J</v>
      </c>
      <c r="AH66" s="206" t="str">
        <f>IF(Z66="","",IF(Z66&gt;=Y66-8,"J",IF(Z66&lt;Y66-8,"L")))</f>
        <v>L</v>
      </c>
      <c r="AI66" s="202" t="s">
        <v>136</v>
      </c>
    </row>
    <row r="67" spans="1:35" ht="12" customHeight="1" thickBot="1" x14ac:dyDescent="0.25">
      <c r="A67" s="550" t="s">
        <v>97</v>
      </c>
      <c r="B67" s="5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587" t="s">
        <v>98</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9"/>
    </row>
    <row r="70" spans="1:35" ht="15.75" customHeight="1" thickBot="1" x14ac:dyDescent="0.25">
      <c r="A70" s="609" t="s">
        <v>0</v>
      </c>
      <c r="B70" s="610"/>
      <c r="C70" s="590" t="s">
        <v>60</v>
      </c>
      <c r="D70" s="591"/>
      <c r="E70" s="591"/>
      <c r="F70" s="591"/>
      <c r="G70" s="591"/>
      <c r="H70" s="591"/>
      <c r="I70" s="591"/>
      <c r="J70" s="591"/>
      <c r="K70" s="591"/>
      <c r="L70" s="591"/>
      <c r="M70" s="591"/>
      <c r="N70" s="591"/>
      <c r="O70" s="591"/>
      <c r="P70" s="591"/>
      <c r="Q70" s="591"/>
      <c r="R70" s="591"/>
      <c r="S70" s="591"/>
      <c r="T70" s="592"/>
      <c r="U70" s="464" t="s">
        <v>61</v>
      </c>
      <c r="V70" s="465"/>
      <c r="W70" s="465"/>
      <c r="X70" s="465"/>
      <c r="Y70" s="465"/>
      <c r="Z70" s="465"/>
      <c r="AA70" s="465"/>
      <c r="AB70" s="465"/>
      <c r="AC70" s="465"/>
      <c r="AD70" s="465"/>
      <c r="AE70" s="465"/>
      <c r="AF70" s="465"/>
      <c r="AG70" s="465"/>
      <c r="AH70" s="465"/>
      <c r="AI70" s="466"/>
    </row>
    <row r="71" spans="1:35" ht="69" customHeight="1" thickBot="1" x14ac:dyDescent="0.25">
      <c r="A71" s="611"/>
      <c r="B71" s="612"/>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613" t="s">
        <v>24</v>
      </c>
      <c r="B72" s="614"/>
      <c r="C72" s="219">
        <v>0</v>
      </c>
      <c r="D72" s="227">
        <v>0</v>
      </c>
      <c r="E72" s="87">
        <v>4</v>
      </c>
      <c r="F72" s="88">
        <v>3</v>
      </c>
      <c r="G72" s="89">
        <v>1</v>
      </c>
      <c r="H72" s="156">
        <v>1</v>
      </c>
      <c r="I72" s="52">
        <v>46</v>
      </c>
      <c r="J72" s="53">
        <v>34.5</v>
      </c>
      <c r="K72" s="54">
        <v>11.5</v>
      </c>
      <c r="L72" s="160">
        <v>11.5</v>
      </c>
      <c r="M72" s="146">
        <v>5</v>
      </c>
      <c r="N72" s="39">
        <v>6.666666666666667</v>
      </c>
      <c r="O72" s="38">
        <v>4</v>
      </c>
      <c r="P72" s="147">
        <v>5</v>
      </c>
      <c r="Q72" s="205" t="str">
        <f>IF(D72="","",IF(D72&gt;=C72,"J",IF(D72&lt;C72,"L")))</f>
        <v>J</v>
      </c>
      <c r="R72" s="90" t="str">
        <f>IF(J72="","",IF(J72&gt;=23,"J",IF(J72&lt;23,"L")))</f>
        <v>J</v>
      </c>
      <c r="S72" s="90" t="str">
        <f>IF(J72="","",IF(J72&gt;=I72-8,"J",IF(J72&lt;I72-8,"L")))</f>
        <v>L</v>
      </c>
      <c r="T72" s="68" t="s">
        <v>136</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136</v>
      </c>
    </row>
    <row r="73" spans="1:35" ht="12" customHeight="1" x14ac:dyDescent="0.2">
      <c r="A73" s="565" t="s">
        <v>25</v>
      </c>
      <c r="B73" s="566"/>
      <c r="C73" s="220">
        <v>0</v>
      </c>
      <c r="D73" s="228">
        <v>0</v>
      </c>
      <c r="E73" s="62">
        <v>0</v>
      </c>
      <c r="F73" s="63">
        <v>0</v>
      </c>
      <c r="G73" s="64">
        <v>0</v>
      </c>
      <c r="H73" s="157">
        <v>0</v>
      </c>
      <c r="I73" s="55">
        <v>0</v>
      </c>
      <c r="J73" s="56">
        <v>0</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139</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139</v>
      </c>
    </row>
    <row r="74" spans="1:35" ht="12" customHeight="1" x14ac:dyDescent="0.2">
      <c r="A74" s="565" t="s">
        <v>45</v>
      </c>
      <c r="B74" s="566"/>
      <c r="C74" s="220"/>
      <c r="D74" s="228"/>
      <c r="E74" s="62">
        <v>6</v>
      </c>
      <c r="F74" s="63">
        <v>4</v>
      </c>
      <c r="G74" s="64">
        <v>0</v>
      </c>
      <c r="H74" s="157">
        <v>1</v>
      </c>
      <c r="I74" s="55">
        <v>69</v>
      </c>
      <c r="J74" s="56">
        <v>46</v>
      </c>
      <c r="K74" s="57">
        <v>0</v>
      </c>
      <c r="L74" s="161">
        <v>11.5</v>
      </c>
      <c r="M74" s="148" t="s">
        <v>120</v>
      </c>
      <c r="N74" s="40" t="s">
        <v>120</v>
      </c>
      <c r="O74" s="40" t="s">
        <v>120</v>
      </c>
      <c r="P74" s="149" t="s">
        <v>120</v>
      </c>
      <c r="Q74" s="166" t="s">
        <v>120</v>
      </c>
      <c r="R74" s="90" t="str">
        <f>IF(J74="","",IF(J74&gt;=23,"J",IF(J74&lt;23,"L")))</f>
        <v>J</v>
      </c>
      <c r="S74" s="69" t="str">
        <f>IF(J74="","",IF(J74&gt;=I74-8,"J",IF(J74&lt;I74-8,"L")))</f>
        <v>L</v>
      </c>
      <c r="T74" s="15" t="s">
        <v>137</v>
      </c>
      <c r="U74" s="62">
        <v>5</v>
      </c>
      <c r="V74" s="63">
        <v>4</v>
      </c>
      <c r="W74" s="64">
        <v>0</v>
      </c>
      <c r="X74" s="157">
        <v>0</v>
      </c>
      <c r="Y74" s="55">
        <v>57.5</v>
      </c>
      <c r="Z74" s="56">
        <v>46</v>
      </c>
      <c r="AA74" s="17">
        <v>0</v>
      </c>
      <c r="AB74" s="144">
        <v>0</v>
      </c>
      <c r="AC74" s="148" t="s">
        <v>120</v>
      </c>
      <c r="AD74" s="40" t="s">
        <v>120</v>
      </c>
      <c r="AE74" s="40" t="s">
        <v>120</v>
      </c>
      <c r="AF74" s="149" t="s">
        <v>120</v>
      </c>
      <c r="AG74" s="165" t="str">
        <f>IF(Z74="","",IF(Z74&gt;=23,"J",IF(Z74&lt;23,"L")))</f>
        <v>J</v>
      </c>
      <c r="AH74" s="69" t="str">
        <f>IF(Z74="","",IF(Z74&gt;=Y74-8,"J",IF(Z74&lt;Y74-8,"L")))</f>
        <v>L</v>
      </c>
      <c r="AI74" s="15" t="s">
        <v>137</v>
      </c>
    </row>
    <row r="75" spans="1:35" ht="12" customHeight="1" x14ac:dyDescent="0.2">
      <c r="A75" s="565" t="s">
        <v>26</v>
      </c>
      <c r="B75" s="566"/>
      <c r="C75" s="220"/>
      <c r="D75" s="228"/>
      <c r="E75" s="62">
        <v>7</v>
      </c>
      <c r="F75" s="63">
        <v>7</v>
      </c>
      <c r="G75" s="64">
        <v>2</v>
      </c>
      <c r="H75" s="157">
        <v>0</v>
      </c>
      <c r="I75" s="55">
        <v>80.5</v>
      </c>
      <c r="J75" s="56">
        <v>80.5</v>
      </c>
      <c r="K75" s="57">
        <v>23</v>
      </c>
      <c r="L75" s="161">
        <v>0</v>
      </c>
      <c r="M75" s="148" t="s">
        <v>120</v>
      </c>
      <c r="N75" s="40" t="s">
        <v>120</v>
      </c>
      <c r="O75" s="40" t="s">
        <v>120</v>
      </c>
      <c r="P75" s="149" t="s">
        <v>120</v>
      </c>
      <c r="Q75" s="166" t="s">
        <v>120</v>
      </c>
      <c r="R75" s="90" t="str">
        <f>IF(J75="","",IF(J75&gt;=23,"J",IF(J75&lt;23,"L")))</f>
        <v>J</v>
      </c>
      <c r="S75" s="69" t="str">
        <f>IF(J75="","",IF(J75&gt;=I75-8,"J",IF(J75&lt;I75-8,"L")))</f>
        <v>J</v>
      </c>
      <c r="T75" s="15" t="s">
        <v>136</v>
      </c>
      <c r="U75" s="62">
        <v>6</v>
      </c>
      <c r="V75" s="63">
        <v>5</v>
      </c>
      <c r="W75" s="64">
        <v>1</v>
      </c>
      <c r="X75" s="157">
        <v>0</v>
      </c>
      <c r="Y75" s="55">
        <v>69</v>
      </c>
      <c r="Z75" s="56">
        <v>57.5</v>
      </c>
      <c r="AA75" s="17">
        <v>11.5</v>
      </c>
      <c r="AB75" s="144">
        <v>0</v>
      </c>
      <c r="AC75" s="148" t="s">
        <v>120</v>
      </c>
      <c r="AD75" s="40" t="s">
        <v>120</v>
      </c>
      <c r="AE75" s="40" t="s">
        <v>120</v>
      </c>
      <c r="AF75" s="149" t="s">
        <v>120</v>
      </c>
      <c r="AG75" s="165" t="str">
        <f>IF(Z75="","",IF(Z75&gt;=23,"J",IF(Z75&lt;23,"L")))</f>
        <v>J</v>
      </c>
      <c r="AH75" s="69" t="str">
        <f>IF(Z75="","",IF(Z75&gt;=Y75-8,"J",IF(Z75&lt;Y75-8,"L")))</f>
        <v>L</v>
      </c>
      <c r="AI75" s="15" t="s">
        <v>136</v>
      </c>
    </row>
    <row r="76" spans="1:35" ht="12" customHeight="1" x14ac:dyDescent="0.2">
      <c r="A76" s="565" t="s">
        <v>27</v>
      </c>
      <c r="B76" s="566"/>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136</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136</v>
      </c>
    </row>
    <row r="77" spans="1:35" ht="12" customHeight="1" x14ac:dyDescent="0.2">
      <c r="A77" s="565" t="s">
        <v>53</v>
      </c>
      <c r="B77" s="566"/>
      <c r="C77" s="220"/>
      <c r="D77" s="228"/>
      <c r="E77" s="62">
        <v>9</v>
      </c>
      <c r="F77" s="63">
        <v>7</v>
      </c>
      <c r="G77" s="64">
        <v>2</v>
      </c>
      <c r="H77" s="157">
        <v>2</v>
      </c>
      <c r="I77" s="153">
        <v>103.5</v>
      </c>
      <c r="J77" s="19">
        <v>80.5</v>
      </c>
      <c r="K77" s="17">
        <v>23</v>
      </c>
      <c r="L77" s="145">
        <v>23</v>
      </c>
      <c r="M77" s="148" t="s">
        <v>120</v>
      </c>
      <c r="N77" s="40" t="s">
        <v>120</v>
      </c>
      <c r="O77" s="40" t="s">
        <v>120</v>
      </c>
      <c r="P77" s="149" t="s">
        <v>120</v>
      </c>
      <c r="Q77" s="183" t="s">
        <v>120</v>
      </c>
      <c r="R77" s="166" t="s">
        <v>120</v>
      </c>
      <c r="S77" s="75" t="s">
        <v>120</v>
      </c>
      <c r="T77" s="15" t="s">
        <v>137</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136</v>
      </c>
    </row>
    <row r="78" spans="1:35" ht="12" customHeight="1" x14ac:dyDescent="0.2">
      <c r="A78" s="565" t="s">
        <v>54</v>
      </c>
      <c r="B78" s="566"/>
      <c r="C78" s="220"/>
      <c r="D78" s="228"/>
      <c r="E78" s="62">
        <v>2</v>
      </c>
      <c r="F78" s="63">
        <v>2</v>
      </c>
      <c r="G78" s="64">
        <v>1</v>
      </c>
      <c r="H78" s="157">
        <v>0</v>
      </c>
      <c r="I78" s="153">
        <v>23</v>
      </c>
      <c r="J78" s="19">
        <v>23</v>
      </c>
      <c r="K78" s="17">
        <v>11.5</v>
      </c>
      <c r="L78" s="145">
        <v>0</v>
      </c>
      <c r="M78" s="148" t="s">
        <v>120</v>
      </c>
      <c r="N78" s="40" t="s">
        <v>120</v>
      </c>
      <c r="O78" s="40" t="s">
        <v>120</v>
      </c>
      <c r="P78" s="149" t="s">
        <v>120</v>
      </c>
      <c r="Q78" s="183" t="s">
        <v>120</v>
      </c>
      <c r="R78" s="166" t="s">
        <v>120</v>
      </c>
      <c r="S78" s="75" t="s">
        <v>120</v>
      </c>
      <c r="T78" s="15" t="s">
        <v>137</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136</v>
      </c>
    </row>
    <row r="79" spans="1:35" ht="12" customHeight="1" x14ac:dyDescent="0.2">
      <c r="A79" s="565" t="s">
        <v>55</v>
      </c>
      <c r="B79" s="566"/>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136</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136</v>
      </c>
    </row>
    <row r="80" spans="1:35" ht="12" customHeight="1" x14ac:dyDescent="0.2">
      <c r="A80" s="565" t="s">
        <v>130</v>
      </c>
      <c r="B80" s="566"/>
      <c r="C80" s="220"/>
      <c r="D80" s="228"/>
      <c r="E80" s="62">
        <v>5</v>
      </c>
      <c r="F80" s="63">
        <v>5</v>
      </c>
      <c r="G80" s="64">
        <v>2</v>
      </c>
      <c r="H80" s="157">
        <v>1.65</v>
      </c>
      <c r="I80" s="153">
        <v>57.5</v>
      </c>
      <c r="J80" s="19">
        <v>57.5</v>
      </c>
      <c r="K80" s="17">
        <v>23</v>
      </c>
      <c r="L80" s="145">
        <v>19</v>
      </c>
      <c r="M80" s="148" t="s">
        <v>120</v>
      </c>
      <c r="N80" s="40" t="s">
        <v>120</v>
      </c>
      <c r="O80" s="40" t="s">
        <v>120</v>
      </c>
      <c r="P80" s="149" t="s">
        <v>120</v>
      </c>
      <c r="Q80" s="183" t="s">
        <v>120</v>
      </c>
      <c r="R80" s="166" t="s">
        <v>120</v>
      </c>
      <c r="S80" s="75" t="s">
        <v>120</v>
      </c>
      <c r="T80" s="15" t="s">
        <v>136</v>
      </c>
      <c r="U80" s="62">
        <v>4</v>
      </c>
      <c r="V80" s="63">
        <v>4</v>
      </c>
      <c r="W80" s="64">
        <v>2</v>
      </c>
      <c r="X80" s="157">
        <v>1</v>
      </c>
      <c r="Y80" s="55">
        <v>46</v>
      </c>
      <c r="Z80" s="18">
        <v>46</v>
      </c>
      <c r="AA80" s="17">
        <v>23</v>
      </c>
      <c r="AB80" s="145">
        <v>11.5</v>
      </c>
      <c r="AC80" s="148" t="s">
        <v>120</v>
      </c>
      <c r="AD80" s="40" t="s">
        <v>120</v>
      </c>
      <c r="AE80" s="40" t="s">
        <v>120</v>
      </c>
      <c r="AF80" s="149" t="s">
        <v>120</v>
      </c>
      <c r="AG80" s="166" t="s">
        <v>120</v>
      </c>
      <c r="AH80" s="75" t="s">
        <v>120</v>
      </c>
      <c r="AI80" s="15" t="s">
        <v>137</v>
      </c>
    </row>
    <row r="81" spans="1:35" ht="12" hidden="1" customHeight="1" x14ac:dyDescent="0.2">
      <c r="A81" s="565" t="s">
        <v>56</v>
      </c>
      <c r="B81" s="566"/>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595" t="s">
        <v>92</v>
      </c>
      <c r="B82" s="596"/>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595" t="s">
        <v>94</v>
      </c>
      <c r="B83" s="596"/>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593" t="s">
        <v>93</v>
      </c>
      <c r="B84" s="594"/>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395" t="s">
        <v>37</v>
      </c>
      <c r="B86" s="396"/>
      <c r="C86" s="396"/>
      <c r="D86" s="396"/>
      <c r="E86" s="396"/>
      <c r="F86" s="396"/>
      <c r="G86" s="396"/>
      <c r="H86" s="396"/>
      <c r="I86" s="396"/>
      <c r="J86" s="396"/>
      <c r="K86" s="396"/>
      <c r="L86" s="396"/>
      <c r="M86" s="396"/>
      <c r="N86" s="396"/>
      <c r="O86" s="396"/>
      <c r="P86" s="396"/>
      <c r="Q86" s="396"/>
      <c r="R86" s="396"/>
      <c r="S86" s="396"/>
      <c r="T86" s="396"/>
      <c r="U86" s="396"/>
      <c r="V86" s="396"/>
      <c r="W86" s="396"/>
      <c r="X86" s="397"/>
      <c r="Y86" s="51"/>
      <c r="Z86" s="12"/>
      <c r="AA86" s="12"/>
      <c r="AB86" s="12"/>
      <c r="AC86" s="12"/>
      <c r="AD86" s="12"/>
      <c r="AE86" s="12"/>
      <c r="AF86" s="12"/>
      <c r="AG86" s="12"/>
      <c r="AH86" s="12"/>
      <c r="AI86" s="12"/>
    </row>
    <row r="87" spans="1:35" ht="15.75" hidden="1" customHeight="1" thickBot="1" x14ac:dyDescent="0.25">
      <c r="A87" s="597" t="s">
        <v>0</v>
      </c>
      <c r="B87" s="598"/>
      <c r="C87" s="440" t="s">
        <v>60</v>
      </c>
      <c r="D87" s="441"/>
      <c r="E87" s="441"/>
      <c r="F87" s="441"/>
      <c r="G87" s="441"/>
      <c r="H87" s="441"/>
      <c r="I87" s="441"/>
      <c r="J87" s="441"/>
      <c r="K87" s="441"/>
      <c r="L87" s="441"/>
      <c r="M87" s="441"/>
      <c r="N87" s="441"/>
      <c r="O87" s="441"/>
      <c r="P87" s="441"/>
      <c r="Q87" s="441"/>
      <c r="R87" s="441"/>
      <c r="S87" s="441"/>
      <c r="T87" s="441"/>
      <c r="U87" s="441"/>
      <c r="V87" s="441"/>
      <c r="W87" s="442" t="s">
        <v>61</v>
      </c>
      <c r="X87" s="443"/>
      <c r="Y87" s="231"/>
      <c r="Z87" s="12"/>
      <c r="AA87" s="12"/>
      <c r="AB87" s="12"/>
      <c r="AC87" s="12"/>
      <c r="AD87" s="12"/>
      <c r="AE87" s="12"/>
      <c r="AF87" s="12"/>
      <c r="AG87" s="12"/>
      <c r="AH87" s="12"/>
      <c r="AI87" s="12"/>
    </row>
    <row r="88" spans="1:35" ht="15" hidden="1" customHeight="1" x14ac:dyDescent="0.2">
      <c r="A88" s="599"/>
      <c r="B88" s="600"/>
      <c r="C88" s="580" t="s">
        <v>88</v>
      </c>
      <c r="D88" s="428"/>
      <c r="E88" s="428"/>
      <c r="F88" s="581"/>
      <c r="G88" s="581"/>
      <c r="H88" s="581"/>
      <c r="I88" s="581"/>
      <c r="J88" s="581"/>
      <c r="K88" s="581"/>
      <c r="L88" s="581"/>
      <c r="M88" s="426" t="s">
        <v>89</v>
      </c>
      <c r="N88" s="427"/>
      <c r="O88" s="427"/>
      <c r="P88" s="427"/>
      <c r="Q88" s="427"/>
      <c r="R88" s="427"/>
      <c r="S88" s="427"/>
      <c r="T88" s="428"/>
      <c r="U88" s="436" t="s">
        <v>90</v>
      </c>
      <c r="V88" s="437"/>
      <c r="W88" s="444" t="s">
        <v>66</v>
      </c>
      <c r="X88" s="414"/>
      <c r="Y88" s="232"/>
      <c r="Z88" s="12"/>
      <c r="AA88" s="12"/>
      <c r="AB88" s="12"/>
      <c r="AC88" s="12"/>
      <c r="AD88" s="12"/>
      <c r="AE88" s="12"/>
      <c r="AF88" s="12"/>
      <c r="AG88" s="12"/>
      <c r="AH88" s="12"/>
      <c r="AI88" s="12"/>
    </row>
    <row r="89" spans="1:35" ht="45.75" hidden="1" customHeight="1" thickBot="1" x14ac:dyDescent="0.25">
      <c r="A89" s="601"/>
      <c r="B89" s="602"/>
      <c r="C89" s="473" t="s">
        <v>85</v>
      </c>
      <c r="D89" s="450"/>
      <c r="E89" s="450"/>
      <c r="F89" s="474"/>
      <c r="G89" s="474" t="s">
        <v>86</v>
      </c>
      <c r="H89" s="474"/>
      <c r="I89" s="474" t="s">
        <v>113</v>
      </c>
      <c r="J89" s="474"/>
      <c r="K89" s="474" t="s">
        <v>114</v>
      </c>
      <c r="L89" s="474"/>
      <c r="M89" s="474" t="s">
        <v>85</v>
      </c>
      <c r="N89" s="474"/>
      <c r="O89" s="474" t="s">
        <v>86</v>
      </c>
      <c r="P89" s="474"/>
      <c r="Q89" s="471" t="s">
        <v>113</v>
      </c>
      <c r="R89" s="471"/>
      <c r="S89" s="398" t="s">
        <v>114</v>
      </c>
      <c r="T89" s="406"/>
      <c r="U89" s="438"/>
      <c r="V89" s="439"/>
      <c r="W89" s="445"/>
      <c r="X89" s="416"/>
      <c r="Y89" s="232"/>
      <c r="Z89" s="12"/>
      <c r="AA89" s="12"/>
      <c r="AB89" s="12"/>
      <c r="AC89" s="12"/>
      <c r="AD89" s="12"/>
      <c r="AE89" s="12"/>
      <c r="AF89" s="12"/>
      <c r="AG89" s="12"/>
      <c r="AH89" s="12"/>
      <c r="AI89" s="12"/>
    </row>
    <row r="90" spans="1:35" ht="12" hidden="1" customHeight="1" x14ac:dyDescent="0.2">
      <c r="A90" s="607" t="s">
        <v>38</v>
      </c>
      <c r="B90" s="608"/>
      <c r="C90" s="475">
        <v>0</v>
      </c>
      <c r="D90" s="476"/>
      <c r="E90" s="476"/>
      <c r="F90" s="472"/>
      <c r="G90" s="477">
        <v>0</v>
      </c>
      <c r="H90" s="477"/>
      <c r="I90" s="472">
        <v>0</v>
      </c>
      <c r="J90" s="472"/>
      <c r="K90" s="538">
        <v>0</v>
      </c>
      <c r="L90" s="538"/>
      <c r="M90" s="472">
        <v>0</v>
      </c>
      <c r="N90" s="472"/>
      <c r="O90" s="477">
        <v>0</v>
      </c>
      <c r="P90" s="477"/>
      <c r="Q90" s="472">
        <v>0</v>
      </c>
      <c r="R90" s="472"/>
      <c r="S90" s="411">
        <v>0</v>
      </c>
      <c r="T90" s="412"/>
      <c r="U90" s="455">
        <v>0</v>
      </c>
      <c r="V90" s="463"/>
      <c r="W90" s="446" t="s">
        <v>132</v>
      </c>
      <c r="X90" s="418"/>
      <c r="Y90" s="233"/>
      <c r="Z90" s="12"/>
      <c r="AA90" s="12"/>
      <c r="AB90" s="12"/>
      <c r="AC90" s="12"/>
      <c r="AD90" s="12"/>
      <c r="AE90" s="12"/>
      <c r="AF90" s="12"/>
      <c r="AG90" s="12"/>
      <c r="AH90" s="12"/>
      <c r="AI90" s="12"/>
    </row>
    <row r="91" spans="1:35" ht="12" hidden="1" customHeight="1" x14ac:dyDescent="0.2">
      <c r="A91" s="605" t="s">
        <v>15</v>
      </c>
      <c r="B91" s="606"/>
      <c r="C91" s="429">
        <v>0</v>
      </c>
      <c r="D91" s="430"/>
      <c r="E91" s="430"/>
      <c r="F91" s="431"/>
      <c r="G91" s="435">
        <v>0</v>
      </c>
      <c r="H91" s="435"/>
      <c r="I91" s="431">
        <v>0</v>
      </c>
      <c r="J91" s="431"/>
      <c r="K91" s="435">
        <v>0</v>
      </c>
      <c r="L91" s="435"/>
      <c r="M91" s="431">
        <v>0</v>
      </c>
      <c r="N91" s="431"/>
      <c r="O91" s="435">
        <v>0</v>
      </c>
      <c r="P91" s="435"/>
      <c r="Q91" s="431">
        <v>0</v>
      </c>
      <c r="R91" s="431"/>
      <c r="S91" s="409">
        <v>0</v>
      </c>
      <c r="T91" s="410"/>
      <c r="U91" s="453">
        <v>0</v>
      </c>
      <c r="V91" s="458"/>
      <c r="W91" s="447"/>
      <c r="X91" s="420"/>
      <c r="Y91" s="233"/>
      <c r="Z91" s="12"/>
      <c r="AA91" s="12"/>
      <c r="AB91" s="12"/>
      <c r="AC91" s="12"/>
      <c r="AD91" s="12"/>
      <c r="AE91" s="12"/>
      <c r="AF91" s="12"/>
      <c r="AG91" s="12"/>
      <c r="AH91" s="12"/>
      <c r="AI91" s="12"/>
    </row>
    <row r="92" spans="1:35" ht="12" hidden="1" customHeight="1" x14ac:dyDescent="0.2">
      <c r="A92" s="605" t="s">
        <v>39</v>
      </c>
      <c r="B92" s="606"/>
      <c r="C92" s="429">
        <v>0</v>
      </c>
      <c r="D92" s="430"/>
      <c r="E92" s="430"/>
      <c r="F92" s="431"/>
      <c r="G92" s="461">
        <v>0</v>
      </c>
      <c r="H92" s="461"/>
      <c r="I92" s="431">
        <v>0</v>
      </c>
      <c r="J92" s="431"/>
      <c r="K92" s="435">
        <v>0</v>
      </c>
      <c r="L92" s="435"/>
      <c r="M92" s="431">
        <v>0</v>
      </c>
      <c r="N92" s="431"/>
      <c r="O92" s="461">
        <v>0</v>
      </c>
      <c r="P92" s="461"/>
      <c r="Q92" s="431">
        <v>0</v>
      </c>
      <c r="R92" s="431"/>
      <c r="S92" s="409">
        <v>0</v>
      </c>
      <c r="T92" s="410"/>
      <c r="U92" s="453">
        <v>0</v>
      </c>
      <c r="V92" s="458"/>
      <c r="W92" s="447"/>
      <c r="X92" s="420"/>
      <c r="Y92" s="233"/>
      <c r="Z92" s="12"/>
      <c r="AA92" s="12"/>
      <c r="AB92" s="12"/>
      <c r="AC92" s="12"/>
      <c r="AD92" s="12"/>
      <c r="AE92" s="12"/>
      <c r="AF92" s="12"/>
      <c r="AG92" s="12"/>
      <c r="AH92" s="12"/>
      <c r="AI92" s="12"/>
    </row>
    <row r="93" spans="1:35" ht="12" hidden="1" customHeight="1" x14ac:dyDescent="0.2">
      <c r="A93" s="605" t="s">
        <v>40</v>
      </c>
      <c r="B93" s="606"/>
      <c r="C93" s="429">
        <v>0</v>
      </c>
      <c r="D93" s="430"/>
      <c r="E93" s="430"/>
      <c r="F93" s="431"/>
      <c r="G93" s="461">
        <v>0</v>
      </c>
      <c r="H93" s="461"/>
      <c r="I93" s="431">
        <v>0</v>
      </c>
      <c r="J93" s="431"/>
      <c r="K93" s="435">
        <v>0</v>
      </c>
      <c r="L93" s="435"/>
      <c r="M93" s="431">
        <v>0</v>
      </c>
      <c r="N93" s="431"/>
      <c r="O93" s="461">
        <v>0</v>
      </c>
      <c r="P93" s="461"/>
      <c r="Q93" s="431">
        <v>0</v>
      </c>
      <c r="R93" s="431"/>
      <c r="S93" s="409">
        <v>0</v>
      </c>
      <c r="T93" s="410"/>
      <c r="U93" s="453">
        <v>0</v>
      </c>
      <c r="V93" s="458"/>
      <c r="W93" s="447"/>
      <c r="X93" s="420"/>
      <c r="Y93" s="233"/>
      <c r="Z93" s="12"/>
      <c r="AA93" s="12"/>
      <c r="AB93" s="12"/>
      <c r="AC93" s="12"/>
      <c r="AD93" s="12"/>
      <c r="AE93" s="12"/>
      <c r="AF93" s="12"/>
      <c r="AG93" s="12"/>
      <c r="AH93" s="12"/>
      <c r="AI93" s="12"/>
    </row>
    <row r="94" spans="1:35" ht="12" hidden="1" customHeight="1" x14ac:dyDescent="0.2">
      <c r="A94" s="605" t="s">
        <v>41</v>
      </c>
      <c r="B94" s="606"/>
      <c r="C94" s="429">
        <v>0</v>
      </c>
      <c r="D94" s="430"/>
      <c r="E94" s="430"/>
      <c r="F94" s="431"/>
      <c r="G94" s="461">
        <v>0</v>
      </c>
      <c r="H94" s="461"/>
      <c r="I94" s="431">
        <v>0</v>
      </c>
      <c r="J94" s="431"/>
      <c r="K94" s="461">
        <v>0</v>
      </c>
      <c r="L94" s="461"/>
      <c r="M94" s="431">
        <v>0</v>
      </c>
      <c r="N94" s="431"/>
      <c r="O94" s="461">
        <v>0</v>
      </c>
      <c r="P94" s="461"/>
      <c r="Q94" s="431">
        <v>0</v>
      </c>
      <c r="R94" s="431"/>
      <c r="S94" s="459">
        <v>0</v>
      </c>
      <c r="T94" s="460"/>
      <c r="U94" s="453">
        <v>0</v>
      </c>
      <c r="V94" s="458"/>
      <c r="W94" s="447"/>
      <c r="X94" s="420"/>
      <c r="Y94" s="233"/>
      <c r="Z94" s="12"/>
      <c r="AA94" s="12"/>
      <c r="AB94" s="12"/>
      <c r="AC94" s="12"/>
      <c r="AD94" s="12"/>
      <c r="AE94" s="12"/>
      <c r="AF94" s="12"/>
      <c r="AG94" s="12"/>
      <c r="AH94" s="12"/>
      <c r="AI94" s="12"/>
    </row>
    <row r="95" spans="1:35" ht="12" hidden="1" customHeight="1" x14ac:dyDescent="0.2">
      <c r="A95" s="605" t="s">
        <v>100</v>
      </c>
      <c r="B95" s="606"/>
      <c r="C95" s="429">
        <v>0</v>
      </c>
      <c r="D95" s="430"/>
      <c r="E95" s="430"/>
      <c r="F95" s="431"/>
      <c r="G95" s="461">
        <v>0</v>
      </c>
      <c r="H95" s="461"/>
      <c r="I95" s="431">
        <v>0</v>
      </c>
      <c r="J95" s="431"/>
      <c r="K95" s="435">
        <v>0</v>
      </c>
      <c r="L95" s="435"/>
      <c r="M95" s="431">
        <v>0</v>
      </c>
      <c r="N95" s="431"/>
      <c r="O95" s="461">
        <v>0</v>
      </c>
      <c r="P95" s="461"/>
      <c r="Q95" s="431">
        <v>0</v>
      </c>
      <c r="R95" s="431"/>
      <c r="S95" s="409">
        <v>0</v>
      </c>
      <c r="T95" s="410"/>
      <c r="U95" s="453">
        <v>0</v>
      </c>
      <c r="V95" s="458"/>
      <c r="W95" s="447"/>
      <c r="X95" s="420"/>
      <c r="Y95" s="233"/>
      <c r="Z95" s="12"/>
      <c r="AA95" s="12"/>
      <c r="AB95" s="12"/>
      <c r="AC95" s="12"/>
      <c r="AD95" s="12"/>
      <c r="AE95" s="12"/>
      <c r="AF95" s="12"/>
      <c r="AG95" s="12"/>
      <c r="AH95" s="12"/>
      <c r="AI95" s="12"/>
    </row>
    <row r="96" spans="1:35" ht="12" hidden="1" customHeight="1" x14ac:dyDescent="0.2">
      <c r="A96" s="605" t="s">
        <v>42</v>
      </c>
      <c r="B96" s="606"/>
      <c r="C96" s="429">
        <v>0</v>
      </c>
      <c r="D96" s="430"/>
      <c r="E96" s="430"/>
      <c r="F96" s="431"/>
      <c r="G96" s="461">
        <v>0</v>
      </c>
      <c r="H96" s="461"/>
      <c r="I96" s="431">
        <v>0</v>
      </c>
      <c r="J96" s="431"/>
      <c r="K96" s="435">
        <v>0</v>
      </c>
      <c r="L96" s="435"/>
      <c r="M96" s="431">
        <v>0</v>
      </c>
      <c r="N96" s="431"/>
      <c r="O96" s="461">
        <v>0</v>
      </c>
      <c r="P96" s="461"/>
      <c r="Q96" s="431">
        <v>0</v>
      </c>
      <c r="R96" s="431"/>
      <c r="S96" s="409">
        <v>0</v>
      </c>
      <c r="T96" s="410"/>
      <c r="U96" s="453">
        <v>0</v>
      </c>
      <c r="V96" s="458"/>
      <c r="W96" s="447"/>
      <c r="X96" s="420"/>
      <c r="Y96" s="233"/>
      <c r="Z96" s="12"/>
      <c r="AA96" s="12"/>
      <c r="AB96" s="12"/>
      <c r="AC96" s="12"/>
      <c r="AD96" s="12"/>
      <c r="AE96" s="12"/>
      <c r="AF96" s="12"/>
      <c r="AG96" s="12"/>
      <c r="AH96" s="12"/>
      <c r="AI96" s="12"/>
    </row>
    <row r="97" spans="1:35" ht="12" hidden="1" customHeight="1" x14ac:dyDescent="0.2">
      <c r="A97" s="605" t="s">
        <v>23</v>
      </c>
      <c r="B97" s="606"/>
      <c r="C97" s="429">
        <v>0</v>
      </c>
      <c r="D97" s="430"/>
      <c r="E97" s="430"/>
      <c r="F97" s="431"/>
      <c r="G97" s="461">
        <v>0</v>
      </c>
      <c r="H97" s="461"/>
      <c r="I97" s="431">
        <v>0</v>
      </c>
      <c r="J97" s="431"/>
      <c r="K97" s="461">
        <v>0</v>
      </c>
      <c r="L97" s="461"/>
      <c r="M97" s="431">
        <v>0</v>
      </c>
      <c r="N97" s="431"/>
      <c r="O97" s="461">
        <v>0</v>
      </c>
      <c r="P97" s="461"/>
      <c r="Q97" s="431">
        <v>0</v>
      </c>
      <c r="R97" s="431"/>
      <c r="S97" s="459">
        <v>0</v>
      </c>
      <c r="T97" s="460"/>
      <c r="U97" s="453">
        <v>0</v>
      </c>
      <c r="V97" s="458"/>
      <c r="W97" s="447"/>
      <c r="X97" s="420"/>
      <c r="Y97" s="233"/>
      <c r="Z97" s="12"/>
      <c r="AA97" s="12"/>
      <c r="AB97" s="12"/>
      <c r="AC97" s="12"/>
      <c r="AD97" s="12"/>
      <c r="AE97" s="12"/>
      <c r="AF97" s="12"/>
      <c r="AG97" s="12"/>
      <c r="AH97" s="12"/>
      <c r="AI97" s="12"/>
    </row>
    <row r="98" spans="1:35" ht="12" hidden="1" customHeight="1" thickBot="1" x14ac:dyDescent="0.25">
      <c r="A98" s="603" t="s">
        <v>43</v>
      </c>
      <c r="B98" s="604"/>
      <c r="C98" s="432">
        <v>0</v>
      </c>
      <c r="D98" s="433"/>
      <c r="E98" s="433"/>
      <c r="F98" s="434"/>
      <c r="G98" s="462">
        <v>0</v>
      </c>
      <c r="H98" s="462"/>
      <c r="I98" s="434">
        <v>0</v>
      </c>
      <c r="J98" s="434"/>
      <c r="K98" s="539">
        <v>0</v>
      </c>
      <c r="L98" s="539"/>
      <c r="M98" s="434">
        <v>0</v>
      </c>
      <c r="N98" s="434"/>
      <c r="O98" s="462">
        <v>0</v>
      </c>
      <c r="P98" s="462"/>
      <c r="Q98" s="434">
        <v>0</v>
      </c>
      <c r="R98" s="434"/>
      <c r="S98" s="407">
        <v>0</v>
      </c>
      <c r="T98" s="408"/>
      <c r="U98" s="451">
        <v>0</v>
      </c>
      <c r="V98" s="457"/>
      <c r="W98" s="448"/>
      <c r="X98" s="422"/>
      <c r="Y98" s="233"/>
      <c r="Z98" s="12"/>
      <c r="AA98" s="12"/>
      <c r="AB98" s="12"/>
      <c r="AC98" s="12"/>
      <c r="AD98" s="12"/>
      <c r="AE98" s="12"/>
      <c r="AF98" s="12"/>
      <c r="AG98" s="12"/>
      <c r="AH98" s="12"/>
      <c r="AI98" s="12"/>
    </row>
    <row r="99" spans="1:35" ht="18" hidden="1" customHeight="1" thickBot="1" x14ac:dyDescent="0.25">
      <c r="A99" s="423" t="s">
        <v>87</v>
      </c>
      <c r="B99" s="424"/>
      <c r="C99" s="424"/>
      <c r="D99" s="424"/>
      <c r="E99" s="424"/>
      <c r="F99" s="424"/>
      <c r="G99" s="424"/>
      <c r="H99" s="424"/>
      <c r="I99" s="424"/>
      <c r="J99" s="424"/>
      <c r="K99" s="424"/>
      <c r="L99" s="424"/>
      <c r="M99" s="424"/>
      <c r="N99" s="424"/>
      <c r="O99" s="424"/>
      <c r="P99" s="424"/>
      <c r="Q99" s="424"/>
      <c r="R99" s="424"/>
      <c r="S99" s="424"/>
      <c r="T99" s="424"/>
      <c r="U99" s="424"/>
      <c r="V99" s="424"/>
      <c r="W99" s="424"/>
      <c r="X99" s="425"/>
      <c r="Y99" s="51"/>
      <c r="Z99" s="12"/>
      <c r="AA99" s="12"/>
      <c r="AB99" s="12"/>
      <c r="AC99" s="12"/>
      <c r="AD99" s="12"/>
      <c r="AE99" s="12"/>
      <c r="AF99" s="12"/>
      <c r="AG99" s="12"/>
      <c r="AH99" s="12"/>
      <c r="AI99" s="12"/>
    </row>
    <row r="100" spans="1:35" ht="15.75" hidden="1" customHeight="1" thickBot="1" x14ac:dyDescent="0.25">
      <c r="A100" s="597" t="s">
        <v>0</v>
      </c>
      <c r="B100" s="598"/>
      <c r="C100" s="440" t="s">
        <v>60</v>
      </c>
      <c r="D100" s="441"/>
      <c r="E100" s="441"/>
      <c r="F100" s="441"/>
      <c r="G100" s="441"/>
      <c r="H100" s="441"/>
      <c r="I100" s="441"/>
      <c r="J100" s="441"/>
      <c r="K100" s="441"/>
      <c r="L100" s="441"/>
      <c r="M100" s="441"/>
      <c r="N100" s="441"/>
      <c r="O100" s="441"/>
      <c r="P100" s="441"/>
      <c r="Q100" s="441"/>
      <c r="R100" s="441"/>
      <c r="S100" s="441"/>
      <c r="T100" s="441"/>
      <c r="U100" s="441"/>
      <c r="V100" s="441"/>
      <c r="W100" s="442" t="s">
        <v>61</v>
      </c>
      <c r="X100" s="443"/>
      <c r="Y100" s="231"/>
      <c r="Z100" s="12"/>
      <c r="AA100" s="12"/>
      <c r="AB100" s="12"/>
      <c r="AC100" s="12"/>
      <c r="AD100" s="12"/>
      <c r="AE100" s="12"/>
      <c r="AF100" s="12"/>
      <c r="AG100" s="12"/>
      <c r="AH100" s="12"/>
      <c r="AI100" s="12"/>
    </row>
    <row r="101" spans="1:35" ht="15" hidden="1" customHeight="1" x14ac:dyDescent="0.2">
      <c r="A101" s="599"/>
      <c r="B101" s="600"/>
      <c r="C101" s="580" t="s">
        <v>88</v>
      </c>
      <c r="D101" s="428"/>
      <c r="E101" s="428"/>
      <c r="F101" s="581"/>
      <c r="G101" s="581"/>
      <c r="H101" s="581"/>
      <c r="I101" s="581"/>
      <c r="J101" s="581"/>
      <c r="K101" s="581"/>
      <c r="L101" s="581"/>
      <c r="M101" s="426" t="s">
        <v>89</v>
      </c>
      <c r="N101" s="427"/>
      <c r="O101" s="427"/>
      <c r="P101" s="427"/>
      <c r="Q101" s="427"/>
      <c r="R101" s="427"/>
      <c r="S101" s="427"/>
      <c r="T101" s="428"/>
      <c r="U101" s="436" t="s">
        <v>90</v>
      </c>
      <c r="V101" s="449"/>
      <c r="W101" s="413" t="s">
        <v>66</v>
      </c>
      <c r="X101" s="414"/>
      <c r="Y101" s="232"/>
      <c r="Z101" s="12"/>
      <c r="AA101" s="12"/>
      <c r="AB101" s="12"/>
      <c r="AC101" s="12"/>
      <c r="AD101" s="12"/>
      <c r="AE101" s="12"/>
      <c r="AF101" s="12"/>
      <c r="AG101" s="12"/>
      <c r="AH101" s="12"/>
      <c r="AI101" s="12"/>
    </row>
    <row r="102" spans="1:35" ht="45.75" hidden="1" customHeight="1" thickBot="1" x14ac:dyDescent="0.25">
      <c r="A102" s="601"/>
      <c r="B102" s="602"/>
      <c r="C102" s="582" t="s">
        <v>85</v>
      </c>
      <c r="D102" s="406"/>
      <c r="E102" s="406"/>
      <c r="F102" s="471"/>
      <c r="G102" s="471" t="s">
        <v>86</v>
      </c>
      <c r="H102" s="471"/>
      <c r="I102" s="471" t="s">
        <v>113</v>
      </c>
      <c r="J102" s="471"/>
      <c r="K102" s="471" t="s">
        <v>114</v>
      </c>
      <c r="L102" s="471"/>
      <c r="M102" s="471" t="s">
        <v>85</v>
      </c>
      <c r="N102" s="471"/>
      <c r="O102" s="471" t="s">
        <v>86</v>
      </c>
      <c r="P102" s="471"/>
      <c r="Q102" s="398" t="s">
        <v>113</v>
      </c>
      <c r="R102" s="399"/>
      <c r="S102" s="398" t="s">
        <v>114</v>
      </c>
      <c r="T102" s="406"/>
      <c r="U102" s="438"/>
      <c r="V102" s="450"/>
      <c r="W102" s="415"/>
      <c r="X102" s="416"/>
      <c r="Y102" s="232"/>
      <c r="Z102" s="12"/>
      <c r="AA102" s="12"/>
      <c r="AB102" s="12"/>
      <c r="AC102" s="12"/>
      <c r="AD102" s="12"/>
      <c r="AE102" s="12"/>
      <c r="AF102" s="12"/>
      <c r="AG102" s="12"/>
      <c r="AH102" s="12"/>
      <c r="AI102" s="12"/>
    </row>
    <row r="103" spans="1:35" ht="12" hidden="1" customHeight="1" x14ac:dyDescent="0.2">
      <c r="A103" s="607" t="s">
        <v>99</v>
      </c>
      <c r="B103" s="608"/>
      <c r="C103" s="535">
        <v>0</v>
      </c>
      <c r="D103" s="536"/>
      <c r="E103" s="536"/>
      <c r="F103" s="470"/>
      <c r="G103" s="537">
        <v>0</v>
      </c>
      <c r="H103" s="537"/>
      <c r="I103" s="470">
        <v>0</v>
      </c>
      <c r="J103" s="470"/>
      <c r="K103" s="579">
        <v>0</v>
      </c>
      <c r="L103" s="579"/>
      <c r="M103" s="470">
        <v>0</v>
      </c>
      <c r="N103" s="470"/>
      <c r="O103" s="537">
        <v>0</v>
      </c>
      <c r="P103" s="537"/>
      <c r="Q103" s="404">
        <v>0</v>
      </c>
      <c r="R103" s="405"/>
      <c r="S103" s="411">
        <v>0</v>
      </c>
      <c r="T103" s="412"/>
      <c r="U103" s="455">
        <v>0</v>
      </c>
      <c r="V103" s="456"/>
      <c r="W103" s="417" t="s">
        <v>133</v>
      </c>
      <c r="X103" s="418"/>
      <c r="Y103" s="233"/>
      <c r="Z103" s="12"/>
      <c r="AA103" s="12"/>
      <c r="AB103" s="12"/>
      <c r="AC103" s="12"/>
      <c r="AD103" s="12"/>
      <c r="AE103" s="12"/>
      <c r="AF103" s="12"/>
      <c r="AG103" s="12"/>
      <c r="AH103" s="12"/>
      <c r="AI103" s="12"/>
    </row>
    <row r="104" spans="1:35" ht="12" hidden="1" customHeight="1" x14ac:dyDescent="0.2">
      <c r="A104" s="605" t="s">
        <v>44</v>
      </c>
      <c r="B104" s="606"/>
      <c r="C104" s="429">
        <v>0</v>
      </c>
      <c r="D104" s="430"/>
      <c r="E104" s="430"/>
      <c r="F104" s="431"/>
      <c r="G104" s="435">
        <v>0</v>
      </c>
      <c r="H104" s="435"/>
      <c r="I104" s="431">
        <v>0</v>
      </c>
      <c r="J104" s="431"/>
      <c r="K104" s="435">
        <v>0</v>
      </c>
      <c r="L104" s="435"/>
      <c r="M104" s="431">
        <v>0</v>
      </c>
      <c r="N104" s="431"/>
      <c r="O104" s="435">
        <v>0</v>
      </c>
      <c r="P104" s="435"/>
      <c r="Q104" s="402">
        <v>0</v>
      </c>
      <c r="R104" s="403"/>
      <c r="S104" s="409">
        <v>0</v>
      </c>
      <c r="T104" s="410"/>
      <c r="U104" s="453">
        <v>0</v>
      </c>
      <c r="V104" s="454"/>
      <c r="W104" s="419"/>
      <c r="X104" s="420"/>
      <c r="Y104" s="233"/>
      <c r="Z104" s="12"/>
      <c r="AA104" s="12"/>
      <c r="AB104" s="12"/>
      <c r="AC104" s="12"/>
      <c r="AD104" s="12"/>
      <c r="AE104" s="12"/>
      <c r="AF104" s="12"/>
      <c r="AG104" s="12"/>
      <c r="AH104" s="12"/>
      <c r="AI104" s="12"/>
    </row>
    <row r="105" spans="1:35" ht="12" hidden="1" customHeight="1" x14ac:dyDescent="0.2">
      <c r="A105" s="605" t="s">
        <v>41</v>
      </c>
      <c r="B105" s="606"/>
      <c r="C105" s="429">
        <v>0</v>
      </c>
      <c r="D105" s="430"/>
      <c r="E105" s="430"/>
      <c r="F105" s="431"/>
      <c r="G105" s="461">
        <v>0</v>
      </c>
      <c r="H105" s="461"/>
      <c r="I105" s="431">
        <v>0</v>
      </c>
      <c r="J105" s="431"/>
      <c r="K105" s="435">
        <v>0</v>
      </c>
      <c r="L105" s="435"/>
      <c r="M105" s="431">
        <v>0</v>
      </c>
      <c r="N105" s="431"/>
      <c r="O105" s="461">
        <v>0</v>
      </c>
      <c r="P105" s="461"/>
      <c r="Q105" s="402">
        <v>0</v>
      </c>
      <c r="R105" s="403"/>
      <c r="S105" s="409">
        <v>0</v>
      </c>
      <c r="T105" s="410"/>
      <c r="U105" s="453">
        <v>0</v>
      </c>
      <c r="V105" s="454"/>
      <c r="W105" s="419"/>
      <c r="X105" s="420"/>
      <c r="Y105" s="233"/>
      <c r="Z105" s="12"/>
      <c r="AA105" s="12"/>
      <c r="AB105" s="12"/>
      <c r="AC105" s="12"/>
      <c r="AD105" s="12"/>
      <c r="AE105" s="12"/>
      <c r="AF105" s="12"/>
      <c r="AG105" s="12"/>
      <c r="AH105" s="12"/>
      <c r="AI105" s="12"/>
    </row>
    <row r="106" spans="1:35" ht="12" hidden="1" customHeight="1" thickBot="1" x14ac:dyDescent="0.25">
      <c r="A106" s="603" t="s">
        <v>42</v>
      </c>
      <c r="B106" s="604"/>
      <c r="C106" s="432">
        <v>0</v>
      </c>
      <c r="D106" s="433"/>
      <c r="E106" s="433"/>
      <c r="F106" s="434"/>
      <c r="G106" s="462">
        <v>0</v>
      </c>
      <c r="H106" s="462"/>
      <c r="I106" s="434">
        <v>0</v>
      </c>
      <c r="J106" s="434"/>
      <c r="K106" s="539">
        <v>0</v>
      </c>
      <c r="L106" s="539"/>
      <c r="M106" s="434">
        <v>0</v>
      </c>
      <c r="N106" s="434"/>
      <c r="O106" s="462">
        <v>0</v>
      </c>
      <c r="P106" s="462"/>
      <c r="Q106" s="400">
        <v>0</v>
      </c>
      <c r="R106" s="401"/>
      <c r="S106" s="407">
        <v>0</v>
      </c>
      <c r="T106" s="408"/>
      <c r="U106" s="451">
        <v>0</v>
      </c>
      <c r="V106" s="452"/>
      <c r="W106" s="421"/>
      <c r="X106" s="4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629" t="s">
        <v>46</v>
      </c>
      <c r="B108" s="630"/>
      <c r="C108" s="630"/>
      <c r="D108" s="630"/>
      <c r="E108" s="630"/>
      <c r="F108" s="630"/>
      <c r="G108" s="630"/>
      <c r="H108" s="630"/>
      <c r="I108" s="630"/>
      <c r="J108" s="630"/>
      <c r="K108" s="630"/>
      <c r="L108" s="630"/>
      <c r="M108" s="630"/>
      <c r="N108" s="630"/>
      <c r="O108" s="630"/>
      <c r="P108" s="630"/>
      <c r="Q108" s="630"/>
      <c r="R108" s="630"/>
      <c r="S108" s="631"/>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615" t="s">
        <v>0</v>
      </c>
      <c r="B109" s="616"/>
      <c r="C109" s="635" t="s">
        <v>70</v>
      </c>
      <c r="D109" s="636"/>
      <c r="E109" s="636"/>
      <c r="F109" s="637"/>
      <c r="G109" s="638"/>
      <c r="H109" s="650" t="s">
        <v>60</v>
      </c>
      <c r="I109" s="651"/>
      <c r="J109" s="651"/>
      <c r="K109" s="651"/>
      <c r="L109" s="651"/>
      <c r="M109" s="652"/>
      <c r="N109" s="632" t="s">
        <v>61</v>
      </c>
      <c r="O109" s="633"/>
      <c r="P109" s="633"/>
      <c r="Q109" s="633"/>
      <c r="R109" s="633"/>
      <c r="S109" s="634"/>
      <c r="T109" s="50"/>
      <c r="U109" s="5"/>
      <c r="V109" s="5"/>
      <c r="W109" s="115"/>
      <c r="X109" s="5"/>
      <c r="Y109" s="12"/>
      <c r="Z109" s="12"/>
      <c r="AA109" s="12"/>
      <c r="AB109" s="12"/>
      <c r="AC109" s="12"/>
      <c r="AD109" s="12"/>
      <c r="AE109" s="12"/>
      <c r="AF109" s="12"/>
      <c r="AG109" s="12"/>
      <c r="AH109" s="12"/>
      <c r="AI109" s="12"/>
    </row>
    <row r="110" spans="1:35" ht="16.5" hidden="1" customHeight="1" x14ac:dyDescent="0.2">
      <c r="A110" s="617"/>
      <c r="B110" s="618"/>
      <c r="C110" s="639"/>
      <c r="D110" s="640"/>
      <c r="E110" s="640"/>
      <c r="F110" s="641"/>
      <c r="G110" s="642"/>
      <c r="H110" s="653" t="s">
        <v>71</v>
      </c>
      <c r="I110" s="654"/>
      <c r="J110" s="654" t="s">
        <v>72</v>
      </c>
      <c r="K110" s="654"/>
      <c r="L110" s="567" t="s">
        <v>91</v>
      </c>
      <c r="M110" s="568"/>
      <c r="N110" s="571" t="s">
        <v>73</v>
      </c>
      <c r="O110" s="572"/>
      <c r="P110" s="572" t="s">
        <v>74</v>
      </c>
      <c r="Q110" s="572"/>
      <c r="R110" s="573" t="s">
        <v>66</v>
      </c>
      <c r="S110" s="574"/>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619"/>
      <c r="B111" s="620"/>
      <c r="C111" s="643"/>
      <c r="D111" s="644"/>
      <c r="E111" s="644"/>
      <c r="F111" s="645"/>
      <c r="G111" s="646"/>
      <c r="H111" s="109" t="s">
        <v>75</v>
      </c>
      <c r="I111" s="258" t="s">
        <v>76</v>
      </c>
      <c r="J111" s="258" t="s">
        <v>75</v>
      </c>
      <c r="K111" s="258" t="s">
        <v>76</v>
      </c>
      <c r="L111" s="569"/>
      <c r="M111" s="570"/>
      <c r="N111" s="110" t="s">
        <v>75</v>
      </c>
      <c r="O111" s="259" t="s">
        <v>76</v>
      </c>
      <c r="P111" s="259" t="s">
        <v>75</v>
      </c>
      <c r="Q111" s="259" t="s">
        <v>76</v>
      </c>
      <c r="R111" s="575"/>
      <c r="S111" s="576"/>
      <c r="T111" s="235"/>
      <c r="U111" s="5"/>
      <c r="V111" s="5"/>
      <c r="W111" s="5"/>
      <c r="X111" s="5"/>
      <c r="Y111" s="12"/>
      <c r="Z111" s="12"/>
      <c r="AA111" s="12"/>
      <c r="AB111" s="12"/>
      <c r="AC111" s="12"/>
      <c r="AD111" s="12"/>
      <c r="AE111" s="12"/>
      <c r="AF111" s="12"/>
      <c r="AG111" s="12"/>
      <c r="AH111" s="12"/>
      <c r="AI111" s="12"/>
    </row>
    <row r="112" spans="1:35" ht="12" hidden="1" customHeight="1" x14ac:dyDescent="0.2">
      <c r="A112" s="623" t="s">
        <v>77</v>
      </c>
      <c r="B112" s="624"/>
      <c r="C112" s="647" t="s">
        <v>78</v>
      </c>
      <c r="D112" s="647"/>
      <c r="E112" s="647"/>
      <c r="F112" s="648"/>
      <c r="G112" s="649"/>
      <c r="H112" s="106">
        <v>18</v>
      </c>
      <c r="I112" s="107">
        <v>0</v>
      </c>
      <c r="J112" s="42">
        <v>23</v>
      </c>
      <c r="K112" s="107">
        <v>0</v>
      </c>
      <c r="L112" s="577">
        <v>0</v>
      </c>
      <c r="M112" s="578"/>
      <c r="N112" s="111">
        <v>5</v>
      </c>
      <c r="O112" s="108">
        <v>0</v>
      </c>
      <c r="P112" s="256">
        <v>2</v>
      </c>
      <c r="Q112" s="108">
        <v>0</v>
      </c>
      <c r="R112" s="577">
        <v>0</v>
      </c>
      <c r="S112" s="578"/>
      <c r="T112" s="236"/>
      <c r="U112" s="5"/>
      <c r="V112" s="5"/>
      <c r="W112" s="5"/>
      <c r="X112" s="5"/>
      <c r="Y112" s="12"/>
      <c r="Z112" s="12"/>
      <c r="AA112" s="12"/>
      <c r="AB112" s="12"/>
      <c r="AC112" s="12"/>
      <c r="AD112" s="12"/>
      <c r="AE112" s="12"/>
      <c r="AF112" s="12"/>
      <c r="AG112" s="12"/>
      <c r="AH112" s="12"/>
      <c r="AI112" s="12"/>
    </row>
    <row r="113" spans="1:35" ht="12" hidden="1" customHeight="1" x14ac:dyDescent="0.2">
      <c r="A113" s="623"/>
      <c r="B113" s="624"/>
      <c r="C113" s="478" t="s">
        <v>79</v>
      </c>
      <c r="D113" s="478"/>
      <c r="E113" s="478"/>
      <c r="F113" s="479"/>
      <c r="G113" s="480"/>
      <c r="H113" s="26">
        <v>2</v>
      </c>
      <c r="I113" s="27">
        <v>0</v>
      </c>
      <c r="J113" s="28">
        <v>2</v>
      </c>
      <c r="K113" s="27">
        <v>0</v>
      </c>
      <c r="L113" s="484"/>
      <c r="M113" s="485"/>
      <c r="N113" s="112">
        <v>0</v>
      </c>
      <c r="O113" s="33">
        <v>0</v>
      </c>
      <c r="P113" s="252">
        <v>0</v>
      </c>
      <c r="Q113" s="34">
        <v>0</v>
      </c>
      <c r="R113" s="484"/>
      <c r="S113" s="485"/>
      <c r="T113" s="236"/>
      <c r="U113" s="5"/>
      <c r="V113" s="5"/>
      <c r="W113" s="5"/>
      <c r="X113" s="5"/>
      <c r="Y113" s="12"/>
      <c r="Z113" s="12"/>
      <c r="AA113" s="12"/>
      <c r="AB113" s="12"/>
      <c r="AC113" s="12"/>
      <c r="AD113" s="12"/>
      <c r="AE113" s="12"/>
      <c r="AF113" s="12"/>
      <c r="AG113" s="12"/>
      <c r="AH113" s="12"/>
      <c r="AI113" s="12"/>
    </row>
    <row r="114" spans="1:35" ht="12" hidden="1" customHeight="1" x14ac:dyDescent="0.2">
      <c r="A114" s="623"/>
      <c r="B114" s="624"/>
      <c r="C114" s="478" t="s">
        <v>80</v>
      </c>
      <c r="D114" s="478"/>
      <c r="E114" s="478"/>
      <c r="F114" s="479"/>
      <c r="G114" s="480"/>
      <c r="H114" s="26">
        <v>3</v>
      </c>
      <c r="I114" s="29">
        <v>0</v>
      </c>
      <c r="J114" s="28">
        <v>4</v>
      </c>
      <c r="K114" s="29">
        <v>0</v>
      </c>
      <c r="L114" s="484"/>
      <c r="M114" s="485"/>
      <c r="N114" s="112">
        <v>1</v>
      </c>
      <c r="O114" s="34">
        <v>0</v>
      </c>
      <c r="P114" s="252">
        <v>0</v>
      </c>
      <c r="Q114" s="34">
        <v>0</v>
      </c>
      <c r="R114" s="484"/>
      <c r="S114" s="485"/>
      <c r="T114" s="236"/>
      <c r="U114" s="5"/>
      <c r="V114" s="5"/>
      <c r="W114" s="5"/>
      <c r="X114" s="5"/>
      <c r="Y114" s="12"/>
      <c r="Z114" s="12"/>
      <c r="AA114" s="12"/>
      <c r="AB114" s="12"/>
      <c r="AC114" s="12"/>
      <c r="AD114" s="12"/>
      <c r="AE114" s="12"/>
      <c r="AF114" s="12"/>
      <c r="AG114" s="12"/>
      <c r="AH114" s="12"/>
      <c r="AI114" s="12"/>
    </row>
    <row r="115" spans="1:35" ht="12" hidden="1" customHeight="1" x14ac:dyDescent="0.2">
      <c r="A115" s="627"/>
      <c r="B115" s="628"/>
      <c r="C115" s="488" t="s">
        <v>81</v>
      </c>
      <c r="D115" s="488"/>
      <c r="E115" s="488"/>
      <c r="F115" s="489"/>
      <c r="G115" s="490"/>
      <c r="H115" s="26">
        <v>2</v>
      </c>
      <c r="I115" s="29">
        <v>0</v>
      </c>
      <c r="J115" s="28">
        <v>2</v>
      </c>
      <c r="K115" s="29">
        <v>0</v>
      </c>
      <c r="L115" s="484"/>
      <c r="M115" s="485"/>
      <c r="N115" s="112">
        <v>0</v>
      </c>
      <c r="O115" s="34">
        <v>0</v>
      </c>
      <c r="P115" s="252">
        <v>0</v>
      </c>
      <c r="Q115" s="34">
        <v>0</v>
      </c>
      <c r="R115" s="484"/>
      <c r="S115" s="485"/>
      <c r="T115" s="236"/>
      <c r="U115" s="5"/>
      <c r="V115" s="5"/>
      <c r="W115" s="5"/>
      <c r="X115" s="5"/>
      <c r="Y115" s="12"/>
      <c r="Z115" s="12"/>
      <c r="AA115" s="12"/>
      <c r="AB115" s="12"/>
      <c r="AC115" s="12"/>
      <c r="AD115" s="12"/>
      <c r="AE115" s="12"/>
      <c r="AF115" s="12"/>
      <c r="AG115" s="12"/>
      <c r="AH115" s="12"/>
      <c r="AI115" s="12"/>
    </row>
    <row r="116" spans="1:35" ht="12" hidden="1" customHeight="1" x14ac:dyDescent="0.2">
      <c r="A116" s="621" t="s">
        <v>82</v>
      </c>
      <c r="B116" s="622"/>
      <c r="C116" s="488" t="s">
        <v>78</v>
      </c>
      <c r="D116" s="488"/>
      <c r="E116" s="488"/>
      <c r="F116" s="489"/>
      <c r="G116" s="490"/>
      <c r="H116" s="26">
        <v>4</v>
      </c>
      <c r="I116" s="29">
        <v>0</v>
      </c>
      <c r="J116" s="28">
        <v>4</v>
      </c>
      <c r="K116" s="29">
        <v>0</v>
      </c>
      <c r="L116" s="484">
        <v>0</v>
      </c>
      <c r="M116" s="485"/>
      <c r="N116" s="112">
        <v>0</v>
      </c>
      <c r="O116" s="34">
        <v>0</v>
      </c>
      <c r="P116" s="252">
        <v>0</v>
      </c>
      <c r="Q116" s="34">
        <v>0</v>
      </c>
      <c r="R116" s="484">
        <v>0</v>
      </c>
      <c r="S116" s="485"/>
      <c r="T116" s="236"/>
      <c r="U116" s="5"/>
      <c r="V116" s="5"/>
      <c r="W116" s="5"/>
      <c r="X116" s="5"/>
      <c r="Y116" s="12"/>
      <c r="Z116" s="12"/>
      <c r="AA116" s="12"/>
      <c r="AB116" s="12"/>
      <c r="AC116" s="12"/>
      <c r="AD116" s="12"/>
      <c r="AE116" s="12"/>
      <c r="AF116" s="12"/>
      <c r="AG116" s="12"/>
      <c r="AH116" s="12"/>
      <c r="AI116" s="12"/>
    </row>
    <row r="117" spans="1:35" ht="12" hidden="1" customHeight="1" x14ac:dyDescent="0.2">
      <c r="A117" s="623"/>
      <c r="B117" s="624"/>
      <c r="C117" s="478" t="s">
        <v>79</v>
      </c>
      <c r="D117" s="478"/>
      <c r="E117" s="478"/>
      <c r="F117" s="479"/>
      <c r="G117" s="480"/>
      <c r="H117" s="26">
        <v>0</v>
      </c>
      <c r="I117" s="27">
        <v>0</v>
      </c>
      <c r="J117" s="28">
        <v>0</v>
      </c>
      <c r="K117" s="27">
        <v>0</v>
      </c>
      <c r="L117" s="484"/>
      <c r="M117" s="485"/>
      <c r="N117" s="112">
        <v>0</v>
      </c>
      <c r="O117" s="33">
        <v>0</v>
      </c>
      <c r="P117" s="252">
        <v>0</v>
      </c>
      <c r="Q117" s="34">
        <v>0</v>
      </c>
      <c r="R117" s="484"/>
      <c r="S117" s="485"/>
      <c r="T117" s="236"/>
      <c r="U117" s="5"/>
      <c r="V117" s="5"/>
      <c r="W117" s="5"/>
      <c r="X117" s="5"/>
      <c r="Y117" s="12"/>
      <c r="Z117" s="12"/>
      <c r="AA117" s="12"/>
      <c r="AB117" s="12"/>
      <c r="AC117" s="12"/>
      <c r="AD117" s="12"/>
      <c r="AE117" s="12"/>
      <c r="AF117" s="12"/>
      <c r="AG117" s="12"/>
      <c r="AH117" s="12"/>
      <c r="AI117" s="12"/>
    </row>
    <row r="118" spans="1:35" ht="12" hidden="1" customHeight="1" x14ac:dyDescent="0.2">
      <c r="A118" s="623"/>
      <c r="B118" s="624"/>
      <c r="C118" s="478" t="s">
        <v>80</v>
      </c>
      <c r="D118" s="478"/>
      <c r="E118" s="478"/>
      <c r="F118" s="479"/>
      <c r="G118" s="480"/>
      <c r="H118" s="26">
        <v>1</v>
      </c>
      <c r="I118" s="29">
        <v>0</v>
      </c>
      <c r="J118" s="28">
        <v>1</v>
      </c>
      <c r="K118" s="29">
        <v>0</v>
      </c>
      <c r="L118" s="484"/>
      <c r="M118" s="485"/>
      <c r="N118" s="112">
        <v>0</v>
      </c>
      <c r="O118" s="34">
        <v>0</v>
      </c>
      <c r="P118" s="252">
        <v>0</v>
      </c>
      <c r="Q118" s="34">
        <v>0</v>
      </c>
      <c r="R118" s="484"/>
      <c r="S118" s="485"/>
      <c r="T118" s="236"/>
      <c r="U118" s="5"/>
      <c r="V118" s="5"/>
      <c r="W118" s="5"/>
      <c r="X118" s="5"/>
      <c r="Y118" s="12"/>
      <c r="Z118" s="12"/>
      <c r="AA118" s="12"/>
      <c r="AB118" s="12"/>
      <c r="AC118" s="12"/>
      <c r="AD118" s="12"/>
      <c r="AE118" s="12"/>
      <c r="AF118" s="12"/>
      <c r="AG118" s="12"/>
      <c r="AH118" s="12"/>
      <c r="AI118" s="12"/>
    </row>
    <row r="119" spans="1:35" ht="12" hidden="1" customHeight="1" x14ac:dyDescent="0.2">
      <c r="A119" s="627"/>
      <c r="B119" s="628"/>
      <c r="C119" s="488" t="s">
        <v>81</v>
      </c>
      <c r="D119" s="488"/>
      <c r="E119" s="488"/>
      <c r="F119" s="489"/>
      <c r="G119" s="490"/>
      <c r="H119" s="26">
        <v>0</v>
      </c>
      <c r="I119" s="29">
        <v>0</v>
      </c>
      <c r="J119" s="28">
        <v>0</v>
      </c>
      <c r="K119" s="29">
        <v>0</v>
      </c>
      <c r="L119" s="484"/>
      <c r="M119" s="485"/>
      <c r="N119" s="112">
        <v>0</v>
      </c>
      <c r="O119" s="34">
        <v>0</v>
      </c>
      <c r="P119" s="252">
        <v>0</v>
      </c>
      <c r="Q119" s="34">
        <v>0</v>
      </c>
      <c r="R119" s="484"/>
      <c r="S119" s="485"/>
      <c r="T119" s="236"/>
      <c r="U119" s="5"/>
      <c r="V119" s="5"/>
      <c r="W119" s="5"/>
      <c r="X119" s="5"/>
      <c r="Y119" s="12"/>
      <c r="Z119" s="12"/>
      <c r="AA119" s="12"/>
      <c r="AB119" s="12"/>
      <c r="AC119" s="12"/>
      <c r="AD119" s="12"/>
      <c r="AE119" s="12"/>
      <c r="AF119" s="12"/>
      <c r="AG119" s="12"/>
      <c r="AH119" s="12"/>
      <c r="AI119" s="12"/>
    </row>
    <row r="120" spans="1:35" ht="12" hidden="1" customHeight="1" x14ac:dyDescent="0.2">
      <c r="A120" s="621" t="s">
        <v>83</v>
      </c>
      <c r="B120" s="622"/>
      <c r="C120" s="488" t="s">
        <v>78</v>
      </c>
      <c r="D120" s="488"/>
      <c r="E120" s="488"/>
      <c r="F120" s="489"/>
      <c r="G120" s="490"/>
      <c r="H120" s="26">
        <v>10</v>
      </c>
      <c r="I120" s="29">
        <v>0</v>
      </c>
      <c r="J120" s="28">
        <v>11</v>
      </c>
      <c r="K120" s="29">
        <v>0</v>
      </c>
      <c r="L120" s="484">
        <v>0</v>
      </c>
      <c r="M120" s="485"/>
      <c r="N120" s="112">
        <v>1</v>
      </c>
      <c r="O120" s="34">
        <v>0</v>
      </c>
      <c r="P120" s="252">
        <v>0</v>
      </c>
      <c r="Q120" s="34">
        <v>0</v>
      </c>
      <c r="R120" s="484">
        <v>0</v>
      </c>
      <c r="S120" s="485"/>
      <c r="T120" s="236"/>
      <c r="U120" s="5"/>
      <c r="V120" s="5"/>
      <c r="W120" s="5"/>
      <c r="X120" s="5"/>
      <c r="Y120" s="12"/>
      <c r="Z120" s="12"/>
      <c r="AA120" s="12"/>
      <c r="AB120" s="12"/>
      <c r="AC120" s="12"/>
      <c r="AD120" s="12"/>
      <c r="AE120" s="12"/>
      <c r="AF120" s="12"/>
      <c r="AG120" s="12"/>
      <c r="AH120" s="12"/>
      <c r="AI120" s="12"/>
    </row>
    <row r="121" spans="1:35" ht="12" hidden="1" customHeight="1" x14ac:dyDescent="0.2">
      <c r="A121" s="623"/>
      <c r="B121" s="624"/>
      <c r="C121" s="478" t="s">
        <v>79</v>
      </c>
      <c r="D121" s="478"/>
      <c r="E121" s="478"/>
      <c r="F121" s="479"/>
      <c r="G121" s="480"/>
      <c r="H121" s="26">
        <v>1</v>
      </c>
      <c r="I121" s="27">
        <v>0</v>
      </c>
      <c r="J121" s="28">
        <v>1</v>
      </c>
      <c r="K121" s="27">
        <v>0</v>
      </c>
      <c r="L121" s="484"/>
      <c r="M121" s="485"/>
      <c r="N121" s="112">
        <v>0</v>
      </c>
      <c r="O121" s="33">
        <v>0</v>
      </c>
      <c r="P121" s="252">
        <v>0</v>
      </c>
      <c r="Q121" s="34">
        <v>0</v>
      </c>
      <c r="R121" s="484"/>
      <c r="S121" s="485"/>
      <c r="T121" s="236"/>
      <c r="U121" s="5"/>
      <c r="V121" s="5"/>
      <c r="W121" s="5"/>
      <c r="X121" s="5"/>
      <c r="Y121" s="12"/>
      <c r="Z121" s="12"/>
      <c r="AA121" s="12"/>
      <c r="AB121" s="12"/>
      <c r="AC121" s="12"/>
      <c r="AD121" s="12"/>
      <c r="AE121" s="12"/>
      <c r="AF121" s="12"/>
      <c r="AG121" s="12"/>
      <c r="AH121" s="12"/>
      <c r="AI121" s="12"/>
    </row>
    <row r="122" spans="1:35" ht="12" hidden="1" customHeight="1" x14ac:dyDescent="0.2">
      <c r="A122" s="627"/>
      <c r="B122" s="628"/>
      <c r="C122" s="478" t="s">
        <v>80</v>
      </c>
      <c r="D122" s="478"/>
      <c r="E122" s="478"/>
      <c r="F122" s="479"/>
      <c r="G122" s="480"/>
      <c r="H122" s="26">
        <v>2</v>
      </c>
      <c r="I122" s="29">
        <v>0</v>
      </c>
      <c r="J122" s="28">
        <v>2</v>
      </c>
      <c r="K122" s="29">
        <v>0</v>
      </c>
      <c r="L122" s="484"/>
      <c r="M122" s="485"/>
      <c r="N122" s="112">
        <v>0</v>
      </c>
      <c r="O122" s="34">
        <v>0</v>
      </c>
      <c r="P122" s="252">
        <v>0</v>
      </c>
      <c r="Q122" s="34">
        <v>0</v>
      </c>
      <c r="R122" s="484"/>
      <c r="S122" s="485"/>
      <c r="T122" s="236"/>
      <c r="U122" s="5"/>
      <c r="V122" s="5"/>
      <c r="W122" s="5"/>
      <c r="X122" s="5"/>
      <c r="Y122" s="12"/>
      <c r="Z122" s="12"/>
      <c r="AA122" s="12"/>
      <c r="AB122" s="12"/>
      <c r="AC122" s="12"/>
      <c r="AD122" s="12"/>
      <c r="AE122" s="12"/>
      <c r="AF122" s="12"/>
      <c r="AG122" s="12"/>
      <c r="AH122" s="12"/>
      <c r="AI122" s="12"/>
    </row>
    <row r="123" spans="1:35" ht="12" hidden="1" customHeight="1" x14ac:dyDescent="0.2">
      <c r="A123" s="621" t="s">
        <v>84</v>
      </c>
      <c r="B123" s="622"/>
      <c r="C123" s="488" t="s">
        <v>78</v>
      </c>
      <c r="D123" s="488"/>
      <c r="E123" s="488"/>
      <c r="F123" s="489"/>
      <c r="G123" s="490"/>
      <c r="H123" s="26">
        <v>9</v>
      </c>
      <c r="I123" s="29">
        <v>0</v>
      </c>
      <c r="J123" s="28">
        <v>9</v>
      </c>
      <c r="K123" s="29">
        <v>0</v>
      </c>
      <c r="L123" s="484">
        <v>0</v>
      </c>
      <c r="M123" s="485"/>
      <c r="N123" s="112">
        <v>0</v>
      </c>
      <c r="O123" s="34">
        <v>0</v>
      </c>
      <c r="P123" s="252">
        <v>0</v>
      </c>
      <c r="Q123" s="34">
        <v>0</v>
      </c>
      <c r="R123" s="484">
        <v>0</v>
      </c>
      <c r="S123" s="485"/>
      <c r="T123" s="236"/>
      <c r="U123" s="5"/>
      <c r="V123" s="5"/>
      <c r="W123" s="5"/>
      <c r="X123" s="5"/>
      <c r="Y123" s="12"/>
      <c r="Z123" s="12"/>
      <c r="AA123" s="12"/>
      <c r="AB123" s="12"/>
      <c r="AC123" s="12"/>
      <c r="AD123" s="12"/>
      <c r="AE123" s="12"/>
      <c r="AF123" s="12"/>
      <c r="AG123" s="12"/>
      <c r="AH123" s="12"/>
      <c r="AI123" s="12"/>
    </row>
    <row r="124" spans="1:35" ht="12" hidden="1" customHeight="1" x14ac:dyDescent="0.2">
      <c r="A124" s="623"/>
      <c r="B124" s="624"/>
      <c r="C124" s="478" t="s">
        <v>79</v>
      </c>
      <c r="D124" s="478"/>
      <c r="E124" s="478"/>
      <c r="F124" s="479"/>
      <c r="G124" s="480"/>
      <c r="H124" s="26">
        <v>1</v>
      </c>
      <c r="I124" s="27">
        <v>0</v>
      </c>
      <c r="J124" s="28">
        <v>1</v>
      </c>
      <c r="K124" s="27">
        <v>0</v>
      </c>
      <c r="L124" s="484"/>
      <c r="M124" s="485"/>
      <c r="N124" s="112">
        <v>0</v>
      </c>
      <c r="O124" s="33">
        <v>0</v>
      </c>
      <c r="P124" s="252">
        <v>0</v>
      </c>
      <c r="Q124" s="34">
        <v>0</v>
      </c>
      <c r="R124" s="484"/>
      <c r="S124" s="485"/>
      <c r="T124" s="236"/>
      <c r="U124" s="5"/>
      <c r="V124" s="5"/>
      <c r="W124" s="5"/>
      <c r="X124" s="5"/>
      <c r="Y124" s="12"/>
      <c r="Z124" s="12"/>
      <c r="AA124" s="12"/>
      <c r="AB124" s="12"/>
      <c r="AC124" s="12"/>
      <c r="AD124" s="12"/>
      <c r="AE124" s="12"/>
      <c r="AF124" s="12"/>
      <c r="AG124" s="12"/>
      <c r="AH124" s="12"/>
      <c r="AI124" s="12"/>
    </row>
    <row r="125" spans="1:35" ht="12" hidden="1" customHeight="1" x14ac:dyDescent="0.2">
      <c r="A125" s="623"/>
      <c r="B125" s="624"/>
      <c r="C125" s="478" t="s">
        <v>80</v>
      </c>
      <c r="D125" s="478"/>
      <c r="E125" s="478"/>
      <c r="F125" s="479"/>
      <c r="G125" s="480"/>
      <c r="H125" s="26">
        <v>1</v>
      </c>
      <c r="I125" s="29">
        <v>0</v>
      </c>
      <c r="J125" s="28">
        <v>1</v>
      </c>
      <c r="K125" s="29">
        <v>0</v>
      </c>
      <c r="L125" s="484"/>
      <c r="M125" s="485"/>
      <c r="N125" s="112">
        <v>0</v>
      </c>
      <c r="O125" s="34">
        <v>0</v>
      </c>
      <c r="P125" s="252">
        <v>0</v>
      </c>
      <c r="Q125" s="34">
        <v>0</v>
      </c>
      <c r="R125" s="484"/>
      <c r="S125" s="485"/>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625"/>
      <c r="B126" s="626"/>
      <c r="C126" s="481" t="s">
        <v>81</v>
      </c>
      <c r="D126" s="481"/>
      <c r="E126" s="481"/>
      <c r="F126" s="482"/>
      <c r="G126" s="483"/>
      <c r="H126" s="30">
        <v>2</v>
      </c>
      <c r="I126" s="31">
        <v>0</v>
      </c>
      <c r="J126" s="32">
        <v>2</v>
      </c>
      <c r="K126" s="31">
        <v>0</v>
      </c>
      <c r="L126" s="486"/>
      <c r="M126" s="487"/>
      <c r="N126" s="113">
        <v>0</v>
      </c>
      <c r="O126" s="35">
        <v>0</v>
      </c>
      <c r="P126" s="253">
        <v>0</v>
      </c>
      <c r="Q126" s="35">
        <v>0</v>
      </c>
      <c r="R126" s="486"/>
      <c r="S126" s="487"/>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06:B106"/>
    <mergeCell ref="C106:F106"/>
    <mergeCell ref="G106:H106"/>
    <mergeCell ref="I106:J106"/>
    <mergeCell ref="K106:L106"/>
    <mergeCell ref="M106:N106"/>
    <mergeCell ref="A105:B105"/>
    <mergeCell ref="C105:F105"/>
    <mergeCell ref="G105:H105"/>
    <mergeCell ref="I105:J105"/>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I89:J89"/>
    <mergeCell ref="K89:L89"/>
    <mergeCell ref="M89:N89"/>
    <mergeCell ref="O89:P89"/>
    <mergeCell ref="A87:B89"/>
    <mergeCell ref="C88:L88"/>
    <mergeCell ref="C89:F89"/>
    <mergeCell ref="G89:H89"/>
    <mergeCell ref="Q89:R89"/>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A79:B79"/>
    <mergeCell ref="A80:B80"/>
    <mergeCell ref="A81:B81"/>
    <mergeCell ref="A82:B82"/>
    <mergeCell ref="A83:B83"/>
    <mergeCell ref="A84:B84"/>
    <mergeCell ref="A73:B73"/>
    <mergeCell ref="A75:B75"/>
    <mergeCell ref="A76:B76"/>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31:B31"/>
    <mergeCell ref="A33:B33"/>
    <mergeCell ref="A30:B30"/>
    <mergeCell ref="A62:B62"/>
    <mergeCell ref="A65:B65"/>
    <mergeCell ref="A60:B60"/>
    <mergeCell ref="A63:B63"/>
    <mergeCell ref="A67:B67"/>
    <mergeCell ref="A66:B66"/>
    <mergeCell ref="A56:B57"/>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1:AI1"/>
    <mergeCell ref="R2:AG2"/>
    <mergeCell ref="R3:AG5"/>
    <mergeCell ref="R6:AG8"/>
    <mergeCell ref="A2:P2"/>
    <mergeCell ref="A3:P5"/>
    <mergeCell ref="A6:P8"/>
    <mergeCell ref="A9:P10"/>
    <mergeCell ref="A12:P12"/>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s>
  <conditionalFormatting sqref="R120 R112 R116 R123 L112 L116 L120 L123 AI72:AI84 T72:T84 T58:T67 T42:T53 AI42:AI53 T36:T37 AI58:AI67 T27:T34 AI27:AI34 AI36:AI37">
    <cfRule type="containsText" dxfId="59" priority="642" stopIfTrue="1" operator="containsText" text="G">
      <formula>NOT(ISERROR(SEARCH("G",L27)))</formula>
    </cfRule>
    <cfRule type="containsText" dxfId="58" priority="643" stopIfTrue="1" operator="containsText" text="A">
      <formula>NOT(ISERROR(SEARCH("A",L27)))</formula>
    </cfRule>
    <cfRule type="containsText" dxfId="57" priority="644" stopIfTrue="1" operator="containsText" text="R">
      <formula>NOT(ISERROR(SEARCH("R",L27)))</formula>
    </cfRule>
  </conditionalFormatting>
  <conditionalFormatting sqref="R112 R116 R120 R123 L112 L116 L120 L123">
    <cfRule type="containsText" dxfId="56" priority="641" stopIfTrue="1" operator="containsText" text="No Service">
      <formula>NOT(ISERROR(SEARCH("No Service",L112)))</formula>
    </cfRule>
  </conditionalFormatting>
  <conditionalFormatting sqref="T58">
    <cfRule type="containsText" dxfId="5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J134"/>
  <sheetViews>
    <sheetView topLeftCell="A27" zoomScaleNormal="100" workbookViewId="0">
      <selection activeCell="I143" sqref="I143"/>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491" t="s">
        <v>69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3"/>
    </row>
    <row r="2" spans="1:35" ht="12.75" customHeight="1" thickBot="1" x14ac:dyDescent="0.25">
      <c r="A2" s="532" t="s">
        <v>58</v>
      </c>
      <c r="B2" s="533"/>
      <c r="C2" s="533"/>
      <c r="D2" s="533"/>
      <c r="E2" s="533"/>
      <c r="F2" s="533"/>
      <c r="G2" s="533"/>
      <c r="H2" s="533"/>
      <c r="I2" s="533"/>
      <c r="J2" s="533"/>
      <c r="K2" s="533"/>
      <c r="L2" s="533"/>
      <c r="M2" s="533"/>
      <c r="N2" s="533"/>
      <c r="O2" s="533"/>
      <c r="P2" s="534"/>
      <c r="Q2" s="50"/>
      <c r="R2" s="510" t="s">
        <v>31</v>
      </c>
      <c r="S2" s="511"/>
      <c r="T2" s="511"/>
      <c r="U2" s="511"/>
      <c r="V2" s="511"/>
      <c r="W2" s="511"/>
      <c r="X2" s="511"/>
      <c r="Y2" s="511"/>
      <c r="Z2" s="511"/>
      <c r="AA2" s="511"/>
      <c r="AB2" s="511"/>
      <c r="AC2" s="511"/>
      <c r="AD2" s="511"/>
      <c r="AE2" s="511"/>
      <c r="AF2" s="511"/>
      <c r="AG2" s="512"/>
      <c r="AH2" s="257"/>
      <c r="AI2" s="50"/>
    </row>
    <row r="3" spans="1:35" ht="12" customHeight="1" x14ac:dyDescent="0.2">
      <c r="A3" s="371" t="s">
        <v>32</v>
      </c>
      <c r="B3" s="372"/>
      <c r="C3" s="372"/>
      <c r="D3" s="372"/>
      <c r="E3" s="372"/>
      <c r="F3" s="372"/>
      <c r="G3" s="372"/>
      <c r="H3" s="372"/>
      <c r="I3" s="372"/>
      <c r="J3" s="372"/>
      <c r="K3" s="372"/>
      <c r="L3" s="372"/>
      <c r="M3" s="372"/>
      <c r="N3" s="372"/>
      <c r="O3" s="372"/>
      <c r="P3" s="373"/>
      <c r="Q3" s="242"/>
      <c r="R3" s="371" t="s">
        <v>35</v>
      </c>
      <c r="S3" s="372"/>
      <c r="T3" s="372"/>
      <c r="U3" s="372"/>
      <c r="V3" s="372"/>
      <c r="W3" s="372"/>
      <c r="X3" s="372"/>
      <c r="Y3" s="372"/>
      <c r="Z3" s="372"/>
      <c r="AA3" s="372"/>
      <c r="AB3" s="372"/>
      <c r="AC3" s="372"/>
      <c r="AD3" s="372"/>
      <c r="AE3" s="372"/>
      <c r="AF3" s="372"/>
      <c r="AG3" s="373"/>
      <c r="AH3" s="237"/>
      <c r="AI3" s="2"/>
    </row>
    <row r="4" spans="1:35" ht="12" customHeight="1" x14ac:dyDescent="0.2">
      <c r="A4" s="513"/>
      <c r="B4" s="514"/>
      <c r="C4" s="514"/>
      <c r="D4" s="514"/>
      <c r="E4" s="514"/>
      <c r="F4" s="514"/>
      <c r="G4" s="514"/>
      <c r="H4" s="514"/>
      <c r="I4" s="514"/>
      <c r="J4" s="514"/>
      <c r="K4" s="514"/>
      <c r="L4" s="514"/>
      <c r="M4" s="514"/>
      <c r="N4" s="514"/>
      <c r="O4" s="514"/>
      <c r="P4" s="515"/>
      <c r="Q4" s="242"/>
      <c r="R4" s="513"/>
      <c r="S4" s="514"/>
      <c r="T4" s="514"/>
      <c r="U4" s="514"/>
      <c r="V4" s="514"/>
      <c r="W4" s="514"/>
      <c r="X4" s="514"/>
      <c r="Y4" s="514"/>
      <c r="Z4" s="514"/>
      <c r="AA4" s="514"/>
      <c r="AB4" s="514"/>
      <c r="AC4" s="514"/>
      <c r="AD4" s="514"/>
      <c r="AE4" s="514"/>
      <c r="AF4" s="514"/>
      <c r="AG4" s="515"/>
      <c r="AH4" s="237"/>
      <c r="AI4" s="2"/>
    </row>
    <row r="5" spans="1:35" ht="16.5" customHeight="1" thickBot="1" x14ac:dyDescent="0.25">
      <c r="A5" s="374"/>
      <c r="B5" s="375"/>
      <c r="C5" s="375"/>
      <c r="D5" s="375"/>
      <c r="E5" s="375"/>
      <c r="F5" s="375"/>
      <c r="G5" s="375"/>
      <c r="H5" s="375"/>
      <c r="I5" s="375"/>
      <c r="J5" s="375"/>
      <c r="K5" s="375"/>
      <c r="L5" s="375"/>
      <c r="M5" s="375"/>
      <c r="N5" s="375"/>
      <c r="O5" s="375"/>
      <c r="P5" s="376"/>
      <c r="Q5" s="242"/>
      <c r="R5" s="374"/>
      <c r="S5" s="375"/>
      <c r="T5" s="375"/>
      <c r="U5" s="375"/>
      <c r="V5" s="375"/>
      <c r="W5" s="375"/>
      <c r="X5" s="375"/>
      <c r="Y5" s="375"/>
      <c r="Z5" s="375"/>
      <c r="AA5" s="375"/>
      <c r="AB5" s="375"/>
      <c r="AC5" s="375"/>
      <c r="AD5" s="375"/>
      <c r="AE5" s="375"/>
      <c r="AF5" s="375"/>
      <c r="AG5" s="376"/>
      <c r="AH5" s="237"/>
      <c r="AI5" s="2"/>
    </row>
    <row r="6" spans="1:35" ht="12" customHeight="1" x14ac:dyDescent="0.2">
      <c r="A6" s="377" t="s">
        <v>33</v>
      </c>
      <c r="B6" s="378"/>
      <c r="C6" s="378"/>
      <c r="D6" s="378"/>
      <c r="E6" s="378"/>
      <c r="F6" s="378"/>
      <c r="G6" s="378"/>
      <c r="H6" s="378"/>
      <c r="I6" s="378"/>
      <c r="J6" s="378"/>
      <c r="K6" s="378"/>
      <c r="L6" s="378"/>
      <c r="M6" s="378"/>
      <c r="N6" s="378"/>
      <c r="O6" s="378"/>
      <c r="P6" s="379"/>
      <c r="Q6" s="242"/>
      <c r="R6" s="377" t="s">
        <v>36</v>
      </c>
      <c r="S6" s="378"/>
      <c r="T6" s="378"/>
      <c r="U6" s="378"/>
      <c r="V6" s="378"/>
      <c r="W6" s="378"/>
      <c r="X6" s="378"/>
      <c r="Y6" s="378"/>
      <c r="Z6" s="378"/>
      <c r="AA6" s="378"/>
      <c r="AB6" s="378"/>
      <c r="AC6" s="378"/>
      <c r="AD6" s="378"/>
      <c r="AE6" s="378"/>
      <c r="AF6" s="378"/>
      <c r="AG6" s="379"/>
      <c r="AH6" s="237"/>
      <c r="AI6" s="2"/>
    </row>
    <row r="7" spans="1:35" ht="12" customHeight="1" x14ac:dyDescent="0.2">
      <c r="A7" s="380"/>
      <c r="B7" s="381"/>
      <c r="C7" s="381"/>
      <c r="D7" s="381"/>
      <c r="E7" s="381"/>
      <c r="F7" s="381"/>
      <c r="G7" s="381"/>
      <c r="H7" s="381"/>
      <c r="I7" s="381"/>
      <c r="J7" s="381"/>
      <c r="K7" s="381"/>
      <c r="L7" s="381"/>
      <c r="M7" s="381"/>
      <c r="N7" s="381"/>
      <c r="O7" s="381"/>
      <c r="P7" s="382"/>
      <c r="Q7" s="242"/>
      <c r="R7" s="380"/>
      <c r="S7" s="381"/>
      <c r="T7" s="381"/>
      <c r="U7" s="381"/>
      <c r="V7" s="381"/>
      <c r="W7" s="381"/>
      <c r="X7" s="381"/>
      <c r="Y7" s="381"/>
      <c r="Z7" s="381"/>
      <c r="AA7" s="381"/>
      <c r="AB7" s="381"/>
      <c r="AC7" s="381"/>
      <c r="AD7" s="381"/>
      <c r="AE7" s="381"/>
      <c r="AF7" s="381"/>
      <c r="AG7" s="382"/>
      <c r="AH7" s="237"/>
      <c r="AI7" s="2"/>
    </row>
    <row r="8" spans="1:35" ht="18.75" customHeight="1" thickBot="1" x14ac:dyDescent="0.25">
      <c r="A8" s="383"/>
      <c r="B8" s="384"/>
      <c r="C8" s="384"/>
      <c r="D8" s="384"/>
      <c r="E8" s="384"/>
      <c r="F8" s="384"/>
      <c r="G8" s="384"/>
      <c r="H8" s="384"/>
      <c r="I8" s="384"/>
      <c r="J8" s="384"/>
      <c r="K8" s="384"/>
      <c r="L8" s="384"/>
      <c r="M8" s="384"/>
      <c r="N8" s="384"/>
      <c r="O8" s="384"/>
      <c r="P8" s="385"/>
      <c r="Q8" s="242"/>
      <c r="R8" s="383"/>
      <c r="S8" s="384"/>
      <c r="T8" s="384"/>
      <c r="U8" s="384"/>
      <c r="V8" s="384"/>
      <c r="W8" s="384"/>
      <c r="X8" s="384"/>
      <c r="Y8" s="384"/>
      <c r="Z8" s="384"/>
      <c r="AA8" s="384"/>
      <c r="AB8" s="384"/>
      <c r="AC8" s="384"/>
      <c r="AD8" s="384"/>
      <c r="AE8" s="384"/>
      <c r="AF8" s="384"/>
      <c r="AG8" s="385"/>
      <c r="AH8" s="237"/>
      <c r="AI8" s="2"/>
    </row>
    <row r="9" spans="1:35" ht="12" customHeight="1" x14ac:dyDescent="0.2">
      <c r="A9" s="386" t="s">
        <v>34</v>
      </c>
      <c r="B9" s="387"/>
      <c r="C9" s="387"/>
      <c r="D9" s="387"/>
      <c r="E9" s="387"/>
      <c r="F9" s="387"/>
      <c r="G9" s="387"/>
      <c r="H9" s="387"/>
      <c r="I9" s="387"/>
      <c r="J9" s="387"/>
      <c r="K9" s="387"/>
      <c r="L9" s="387"/>
      <c r="M9" s="387"/>
      <c r="N9" s="387"/>
      <c r="O9" s="387"/>
      <c r="P9" s="388"/>
      <c r="Q9" s="242"/>
      <c r="R9" s="386" t="s">
        <v>29</v>
      </c>
      <c r="S9" s="387"/>
      <c r="T9" s="387"/>
      <c r="U9" s="387"/>
      <c r="V9" s="387"/>
      <c r="W9" s="387"/>
      <c r="X9" s="387"/>
      <c r="Y9" s="387"/>
      <c r="Z9" s="387"/>
      <c r="AA9" s="387"/>
      <c r="AB9" s="387"/>
      <c r="AC9" s="387"/>
      <c r="AD9" s="387"/>
      <c r="AE9" s="387"/>
      <c r="AF9" s="387"/>
      <c r="AG9" s="388"/>
      <c r="AH9" s="237"/>
      <c r="AI9" s="12"/>
    </row>
    <row r="10" spans="1:35" ht="15.75" customHeight="1" thickBot="1" x14ac:dyDescent="0.25">
      <c r="A10" s="389"/>
      <c r="B10" s="390"/>
      <c r="C10" s="390"/>
      <c r="D10" s="390"/>
      <c r="E10" s="390"/>
      <c r="F10" s="390"/>
      <c r="G10" s="390"/>
      <c r="H10" s="390"/>
      <c r="I10" s="390"/>
      <c r="J10" s="390"/>
      <c r="K10" s="390"/>
      <c r="L10" s="390"/>
      <c r="M10" s="390"/>
      <c r="N10" s="390"/>
      <c r="O10" s="390"/>
      <c r="P10" s="391"/>
      <c r="Q10" s="242"/>
      <c r="R10" s="389"/>
      <c r="S10" s="390"/>
      <c r="T10" s="390"/>
      <c r="U10" s="390"/>
      <c r="V10" s="390"/>
      <c r="W10" s="390"/>
      <c r="X10" s="390"/>
      <c r="Y10" s="390"/>
      <c r="Z10" s="390"/>
      <c r="AA10" s="390"/>
      <c r="AB10" s="390"/>
      <c r="AC10" s="390"/>
      <c r="AD10" s="390"/>
      <c r="AE10" s="390"/>
      <c r="AF10" s="390"/>
      <c r="AG10" s="391"/>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368" t="s">
        <v>59</v>
      </c>
      <c r="B12" s="369"/>
      <c r="C12" s="369"/>
      <c r="D12" s="369"/>
      <c r="E12" s="369"/>
      <c r="F12" s="369"/>
      <c r="G12" s="369"/>
      <c r="H12" s="369"/>
      <c r="I12" s="369"/>
      <c r="J12" s="369"/>
      <c r="K12" s="369"/>
      <c r="L12" s="369"/>
      <c r="M12" s="369"/>
      <c r="N12" s="369"/>
      <c r="O12" s="369"/>
      <c r="P12" s="370"/>
      <c r="Q12" s="50"/>
      <c r="R12" s="516" t="s">
        <v>30</v>
      </c>
      <c r="S12" s="517"/>
      <c r="T12" s="517"/>
      <c r="U12" s="517"/>
      <c r="V12" s="517"/>
      <c r="W12" s="517"/>
      <c r="X12" s="517"/>
      <c r="Y12" s="517"/>
      <c r="Z12" s="517"/>
      <c r="AA12" s="517"/>
      <c r="AB12" s="517"/>
      <c r="AC12" s="517"/>
      <c r="AD12" s="517"/>
      <c r="AE12" s="517"/>
      <c r="AF12" s="517"/>
      <c r="AG12" s="518"/>
      <c r="AH12" s="238"/>
      <c r="AI12" s="12"/>
    </row>
    <row r="13" spans="1:35" ht="12" customHeight="1" x14ac:dyDescent="0.2">
      <c r="A13" s="371" t="s">
        <v>47</v>
      </c>
      <c r="B13" s="372"/>
      <c r="C13" s="372"/>
      <c r="D13" s="372"/>
      <c r="E13" s="372"/>
      <c r="F13" s="372"/>
      <c r="G13" s="372"/>
      <c r="H13" s="372"/>
      <c r="I13" s="372"/>
      <c r="J13" s="372"/>
      <c r="K13" s="372"/>
      <c r="L13" s="372"/>
      <c r="M13" s="372"/>
      <c r="N13" s="372"/>
      <c r="O13" s="372"/>
      <c r="P13" s="373"/>
      <c r="Q13" s="242"/>
      <c r="R13" s="371" t="s">
        <v>49</v>
      </c>
      <c r="S13" s="372"/>
      <c r="T13" s="372"/>
      <c r="U13" s="372"/>
      <c r="V13" s="372"/>
      <c r="W13" s="372"/>
      <c r="X13" s="372"/>
      <c r="Y13" s="372"/>
      <c r="Z13" s="372"/>
      <c r="AA13" s="372"/>
      <c r="AB13" s="372"/>
      <c r="AC13" s="372"/>
      <c r="AD13" s="372"/>
      <c r="AE13" s="372"/>
      <c r="AF13" s="372"/>
      <c r="AG13" s="373"/>
      <c r="AH13" s="237"/>
      <c r="AI13" s="12"/>
    </row>
    <row r="14" spans="1:35" ht="14.25" customHeight="1" thickBot="1" x14ac:dyDescent="0.25">
      <c r="A14" s="374"/>
      <c r="B14" s="375"/>
      <c r="C14" s="375"/>
      <c r="D14" s="375"/>
      <c r="E14" s="375"/>
      <c r="F14" s="375"/>
      <c r="G14" s="375"/>
      <c r="H14" s="375"/>
      <c r="I14" s="375"/>
      <c r="J14" s="375"/>
      <c r="K14" s="375"/>
      <c r="L14" s="375"/>
      <c r="M14" s="375"/>
      <c r="N14" s="375"/>
      <c r="O14" s="375"/>
      <c r="P14" s="376"/>
      <c r="Q14" s="242"/>
      <c r="R14" s="513"/>
      <c r="S14" s="514"/>
      <c r="T14" s="514"/>
      <c r="U14" s="514"/>
      <c r="V14" s="514"/>
      <c r="W14" s="514"/>
      <c r="X14" s="514"/>
      <c r="Y14" s="514"/>
      <c r="Z14" s="514"/>
      <c r="AA14" s="514"/>
      <c r="AB14" s="514"/>
      <c r="AC14" s="514"/>
      <c r="AD14" s="514"/>
      <c r="AE14" s="514"/>
      <c r="AF14" s="514"/>
      <c r="AG14" s="515"/>
      <c r="AH14" s="237"/>
      <c r="AI14" s="12"/>
    </row>
    <row r="15" spans="1:35" ht="12" customHeight="1" x14ac:dyDescent="0.2">
      <c r="A15" s="377" t="s">
        <v>48</v>
      </c>
      <c r="B15" s="378"/>
      <c r="C15" s="378"/>
      <c r="D15" s="378"/>
      <c r="E15" s="378"/>
      <c r="F15" s="378"/>
      <c r="G15" s="378"/>
      <c r="H15" s="378"/>
      <c r="I15" s="378"/>
      <c r="J15" s="378"/>
      <c r="K15" s="378"/>
      <c r="L15" s="378"/>
      <c r="M15" s="378"/>
      <c r="N15" s="378"/>
      <c r="O15" s="378"/>
      <c r="P15" s="379"/>
      <c r="Q15" s="242"/>
      <c r="R15" s="377" t="s">
        <v>50</v>
      </c>
      <c r="S15" s="378"/>
      <c r="T15" s="378"/>
      <c r="U15" s="378"/>
      <c r="V15" s="378"/>
      <c r="W15" s="378"/>
      <c r="X15" s="378"/>
      <c r="Y15" s="378"/>
      <c r="Z15" s="378"/>
      <c r="AA15" s="378"/>
      <c r="AB15" s="378"/>
      <c r="AC15" s="378"/>
      <c r="AD15" s="378"/>
      <c r="AE15" s="378"/>
      <c r="AF15" s="378"/>
      <c r="AG15" s="379"/>
      <c r="AH15" s="237"/>
      <c r="AI15" s="12"/>
    </row>
    <row r="16" spans="1:35" ht="12" customHeight="1" x14ac:dyDescent="0.2">
      <c r="A16" s="380"/>
      <c r="B16" s="381"/>
      <c r="C16" s="381"/>
      <c r="D16" s="381"/>
      <c r="E16" s="381"/>
      <c r="F16" s="381"/>
      <c r="G16" s="381"/>
      <c r="H16" s="381"/>
      <c r="I16" s="381"/>
      <c r="J16" s="381"/>
      <c r="K16" s="381"/>
      <c r="L16" s="381"/>
      <c r="M16" s="381"/>
      <c r="N16" s="381"/>
      <c r="O16" s="381"/>
      <c r="P16" s="382"/>
      <c r="Q16" s="242"/>
      <c r="R16" s="380"/>
      <c r="S16" s="381"/>
      <c r="T16" s="381"/>
      <c r="U16" s="381"/>
      <c r="V16" s="381"/>
      <c r="W16" s="381"/>
      <c r="X16" s="381"/>
      <c r="Y16" s="381"/>
      <c r="Z16" s="381"/>
      <c r="AA16" s="381"/>
      <c r="AB16" s="381"/>
      <c r="AC16" s="381"/>
      <c r="AD16" s="381"/>
      <c r="AE16" s="381"/>
      <c r="AF16" s="381"/>
      <c r="AG16" s="382"/>
      <c r="AH16" s="237"/>
      <c r="AI16" s="12"/>
    </row>
    <row r="17" spans="1:35" ht="16.5" customHeight="1" thickBot="1" x14ac:dyDescent="0.25">
      <c r="A17" s="383"/>
      <c r="B17" s="384"/>
      <c r="C17" s="384"/>
      <c r="D17" s="384"/>
      <c r="E17" s="384"/>
      <c r="F17" s="384"/>
      <c r="G17" s="384"/>
      <c r="H17" s="384"/>
      <c r="I17" s="384"/>
      <c r="J17" s="384"/>
      <c r="K17" s="384"/>
      <c r="L17" s="384"/>
      <c r="M17" s="384"/>
      <c r="N17" s="384"/>
      <c r="O17" s="384"/>
      <c r="P17" s="385"/>
      <c r="Q17" s="242"/>
      <c r="R17" s="383"/>
      <c r="S17" s="384"/>
      <c r="T17" s="384"/>
      <c r="U17" s="384"/>
      <c r="V17" s="384"/>
      <c r="W17" s="384"/>
      <c r="X17" s="384"/>
      <c r="Y17" s="384"/>
      <c r="Z17" s="384"/>
      <c r="AA17" s="384"/>
      <c r="AB17" s="384"/>
      <c r="AC17" s="384"/>
      <c r="AD17" s="384"/>
      <c r="AE17" s="384"/>
      <c r="AF17" s="384"/>
      <c r="AG17" s="385"/>
      <c r="AH17" s="237"/>
      <c r="AI17" s="12"/>
    </row>
    <row r="18" spans="1:35" ht="12" customHeight="1" x14ac:dyDescent="0.2">
      <c r="A18" s="386" t="s">
        <v>57</v>
      </c>
      <c r="B18" s="387"/>
      <c r="C18" s="387"/>
      <c r="D18" s="387"/>
      <c r="E18" s="387"/>
      <c r="F18" s="387"/>
      <c r="G18" s="387"/>
      <c r="H18" s="387"/>
      <c r="I18" s="387"/>
      <c r="J18" s="387"/>
      <c r="K18" s="387"/>
      <c r="L18" s="387"/>
      <c r="M18" s="387"/>
      <c r="N18" s="387"/>
      <c r="O18" s="387"/>
      <c r="P18" s="388"/>
      <c r="Q18" s="242"/>
      <c r="R18" s="386" t="s">
        <v>51</v>
      </c>
      <c r="S18" s="387"/>
      <c r="T18" s="387"/>
      <c r="U18" s="387"/>
      <c r="V18" s="387"/>
      <c r="W18" s="387"/>
      <c r="X18" s="387"/>
      <c r="Y18" s="387"/>
      <c r="Z18" s="387"/>
      <c r="AA18" s="387"/>
      <c r="AB18" s="387"/>
      <c r="AC18" s="387"/>
      <c r="AD18" s="387"/>
      <c r="AE18" s="387"/>
      <c r="AF18" s="387"/>
      <c r="AG18" s="388"/>
      <c r="AH18" s="237"/>
      <c r="AI18" s="12"/>
    </row>
    <row r="19" spans="1:35" ht="13.5" thickBot="1" x14ac:dyDescent="0.25">
      <c r="A19" s="389"/>
      <c r="B19" s="390"/>
      <c r="C19" s="390"/>
      <c r="D19" s="390"/>
      <c r="E19" s="390"/>
      <c r="F19" s="390"/>
      <c r="G19" s="390"/>
      <c r="H19" s="390"/>
      <c r="I19" s="390"/>
      <c r="J19" s="390"/>
      <c r="K19" s="390"/>
      <c r="L19" s="390"/>
      <c r="M19" s="390"/>
      <c r="N19" s="390"/>
      <c r="O19" s="390"/>
      <c r="P19" s="391"/>
      <c r="Q19" s="242"/>
      <c r="R19" s="389"/>
      <c r="S19" s="390"/>
      <c r="T19" s="390"/>
      <c r="U19" s="390"/>
      <c r="V19" s="390"/>
      <c r="W19" s="390"/>
      <c r="X19" s="390"/>
      <c r="Y19" s="390"/>
      <c r="Z19" s="390"/>
      <c r="AA19" s="390"/>
      <c r="AB19" s="390"/>
      <c r="AC19" s="390"/>
      <c r="AD19" s="390"/>
      <c r="AE19" s="390"/>
      <c r="AF19" s="390"/>
      <c r="AG19" s="391"/>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392" t="s">
        <v>95</v>
      </c>
      <c r="O21" s="393"/>
      <c r="P21" s="393"/>
      <c r="Q21" s="393"/>
      <c r="R21" s="393"/>
      <c r="S21" s="394"/>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29" t="s">
        <v>96</v>
      </c>
      <c r="P22" s="530"/>
      <c r="Q22" s="530"/>
      <c r="R22" s="530"/>
      <c r="S22" s="53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467" t="s">
        <v>128</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9"/>
    </row>
    <row r="25" spans="1:35" ht="15.75" customHeight="1" thickBot="1" x14ac:dyDescent="0.25">
      <c r="A25" s="540" t="s">
        <v>0</v>
      </c>
      <c r="B25" s="541"/>
      <c r="C25" s="494" t="s">
        <v>60</v>
      </c>
      <c r="D25" s="495"/>
      <c r="E25" s="496"/>
      <c r="F25" s="496"/>
      <c r="G25" s="496"/>
      <c r="H25" s="496"/>
      <c r="I25" s="496"/>
      <c r="J25" s="496"/>
      <c r="K25" s="496"/>
      <c r="L25" s="496"/>
      <c r="M25" s="496"/>
      <c r="N25" s="496"/>
      <c r="O25" s="496"/>
      <c r="P25" s="496"/>
      <c r="Q25" s="496"/>
      <c r="R25" s="496"/>
      <c r="S25" s="496"/>
      <c r="T25" s="497"/>
      <c r="U25" s="498" t="s">
        <v>61</v>
      </c>
      <c r="V25" s="499"/>
      <c r="W25" s="499"/>
      <c r="X25" s="499"/>
      <c r="Y25" s="499"/>
      <c r="Z25" s="499"/>
      <c r="AA25" s="499"/>
      <c r="AB25" s="499"/>
      <c r="AC25" s="499"/>
      <c r="AD25" s="499"/>
      <c r="AE25" s="499"/>
      <c r="AF25" s="499"/>
      <c r="AG25" s="499"/>
      <c r="AH25" s="499"/>
      <c r="AI25" s="500"/>
    </row>
    <row r="26" spans="1:35" ht="69" customHeight="1" thickBot="1" x14ac:dyDescent="0.25">
      <c r="A26" s="542"/>
      <c r="B26" s="54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544" t="s">
        <v>1</v>
      </c>
      <c r="B27" s="545"/>
      <c r="C27" s="216">
        <v>0</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J</v>
      </c>
      <c r="R27" s="69" t="str">
        <f t="shared" ref="R27:R53" si="0">IF(J27="","",IF(J27&gt;=23,"J",IF(J27&lt;23,"L")))</f>
        <v>J</v>
      </c>
      <c r="S27" s="69" t="str">
        <f t="shared" ref="S27:S37" si="1">IF(J27="","",IF(J27&gt;=I27-8,"J",IF(J27&lt;I27-8,"L")))</f>
        <v>J</v>
      </c>
      <c r="T27" s="15" t="s">
        <v>136</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136</v>
      </c>
    </row>
    <row r="28" spans="1:35" ht="12" customHeight="1" x14ac:dyDescent="0.2">
      <c r="A28" s="519" t="s">
        <v>2</v>
      </c>
      <c r="B28" s="520"/>
      <c r="C28" s="217">
        <v>0</v>
      </c>
      <c r="D28" s="319">
        <v>0</v>
      </c>
      <c r="E28" s="14">
        <v>3</v>
      </c>
      <c r="F28" s="71">
        <v>3</v>
      </c>
      <c r="G28" s="16">
        <v>2</v>
      </c>
      <c r="H28" s="325">
        <v>1</v>
      </c>
      <c r="I28" s="81">
        <v>34.5</v>
      </c>
      <c r="J28" s="56">
        <v>34.5</v>
      </c>
      <c r="K28" s="57">
        <v>23</v>
      </c>
      <c r="L28" s="121">
        <v>11.5</v>
      </c>
      <c r="M28" s="150">
        <v>5</v>
      </c>
      <c r="N28" s="37">
        <v>5</v>
      </c>
      <c r="O28" s="36">
        <v>3</v>
      </c>
      <c r="P28" s="151">
        <v>3.75</v>
      </c>
      <c r="Q28" s="165" t="str">
        <f t="shared" ref="Q28:Q53" si="4">IF(D28="","",IF(D28&gt;=C28,"J",IF(D28&lt;C28,"L")))</f>
        <v>J</v>
      </c>
      <c r="R28" s="69" t="str">
        <f t="shared" si="0"/>
        <v>J</v>
      </c>
      <c r="S28" s="69" t="str">
        <f t="shared" si="1"/>
        <v>J</v>
      </c>
      <c r="T28" s="15" t="s">
        <v>137</v>
      </c>
      <c r="U28" s="14">
        <v>3</v>
      </c>
      <c r="V28" s="71">
        <v>2</v>
      </c>
      <c r="W28" s="16">
        <v>2</v>
      </c>
      <c r="X28" s="186">
        <v>2</v>
      </c>
      <c r="Y28" s="81">
        <v>34.5</v>
      </c>
      <c r="Z28" s="56">
        <v>23</v>
      </c>
      <c r="AA28" s="17">
        <v>23</v>
      </c>
      <c r="AB28" s="129">
        <v>23</v>
      </c>
      <c r="AC28" s="119">
        <v>5</v>
      </c>
      <c r="AD28" s="37">
        <v>7.5</v>
      </c>
      <c r="AE28" s="36">
        <v>3</v>
      </c>
      <c r="AF28" s="124">
        <v>3.75</v>
      </c>
      <c r="AG28" s="126" t="str">
        <f t="shared" si="2"/>
        <v>J</v>
      </c>
      <c r="AH28" s="69" t="str">
        <f t="shared" si="3"/>
        <v>L</v>
      </c>
      <c r="AI28" s="15" t="s">
        <v>137</v>
      </c>
    </row>
    <row r="29" spans="1:35" ht="12" customHeight="1" x14ac:dyDescent="0.2">
      <c r="A29" s="519" t="s">
        <v>3</v>
      </c>
      <c r="B29" s="520"/>
      <c r="C29" s="217">
        <v>0</v>
      </c>
      <c r="D29" s="319">
        <v>0</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136</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136</v>
      </c>
    </row>
    <row r="30" spans="1:35" ht="12" customHeight="1" x14ac:dyDescent="0.2">
      <c r="A30" s="519" t="s">
        <v>119</v>
      </c>
      <c r="B30" s="520"/>
      <c r="C30" s="217">
        <v>0</v>
      </c>
      <c r="D30" s="319">
        <v>0</v>
      </c>
      <c r="E30" s="14">
        <v>7</v>
      </c>
      <c r="F30" s="71">
        <v>7</v>
      </c>
      <c r="G30" s="16">
        <v>7</v>
      </c>
      <c r="H30" s="325">
        <v>7</v>
      </c>
      <c r="I30" s="81">
        <v>80.5</v>
      </c>
      <c r="J30" s="56">
        <v>80.5</v>
      </c>
      <c r="K30" s="57">
        <v>80.5</v>
      </c>
      <c r="L30" s="121">
        <v>80.5</v>
      </c>
      <c r="M30" s="150">
        <v>5.1428571428571432</v>
      </c>
      <c r="N30" s="37">
        <v>5.1428571428571432</v>
      </c>
      <c r="O30" s="36">
        <v>2.5714285714285716</v>
      </c>
      <c r="P30" s="151">
        <v>2.5714285714285716</v>
      </c>
      <c r="Q30" s="165" t="str">
        <f t="shared" si="4"/>
        <v>J</v>
      </c>
      <c r="R30" s="69" t="str">
        <f t="shared" si="0"/>
        <v>J</v>
      </c>
      <c r="S30" s="69" t="str">
        <f t="shared" si="1"/>
        <v>J</v>
      </c>
      <c r="T30" s="15" t="s">
        <v>136</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136</v>
      </c>
    </row>
    <row r="31" spans="1:35" ht="12" customHeight="1" x14ac:dyDescent="0.2">
      <c r="A31" s="519" t="s">
        <v>121</v>
      </c>
      <c r="B31" s="520"/>
      <c r="C31" s="217">
        <v>0</v>
      </c>
      <c r="D31" s="319">
        <v>0</v>
      </c>
      <c r="E31" s="14">
        <v>6</v>
      </c>
      <c r="F31" s="71">
        <v>5</v>
      </c>
      <c r="G31" s="16">
        <v>2</v>
      </c>
      <c r="H31" s="325">
        <v>3</v>
      </c>
      <c r="I31" s="81">
        <v>69</v>
      </c>
      <c r="J31" s="56">
        <v>57.5</v>
      </c>
      <c r="K31" s="57">
        <v>23</v>
      </c>
      <c r="L31" s="121">
        <v>34.5</v>
      </c>
      <c r="M31" s="150">
        <v>4</v>
      </c>
      <c r="N31" s="37">
        <v>4.8</v>
      </c>
      <c r="O31" s="36">
        <v>3</v>
      </c>
      <c r="P31" s="151">
        <v>3</v>
      </c>
      <c r="Q31" s="165" t="str">
        <f t="shared" si="4"/>
        <v>J</v>
      </c>
      <c r="R31" s="69" t="str">
        <f t="shared" si="0"/>
        <v>J</v>
      </c>
      <c r="S31" s="69" t="str">
        <f t="shared" si="1"/>
        <v>L</v>
      </c>
      <c r="T31" s="15" t="s">
        <v>137</v>
      </c>
      <c r="U31" s="14">
        <v>5</v>
      </c>
      <c r="V31" s="71">
        <v>4</v>
      </c>
      <c r="W31" s="16">
        <v>1</v>
      </c>
      <c r="X31" s="186">
        <v>2</v>
      </c>
      <c r="Y31" s="81">
        <v>57.5</v>
      </c>
      <c r="Z31" s="56">
        <v>46</v>
      </c>
      <c r="AA31" s="17">
        <v>11.5</v>
      </c>
      <c r="AB31" s="129">
        <v>23</v>
      </c>
      <c r="AC31" s="119">
        <v>4.8</v>
      </c>
      <c r="AD31" s="37">
        <v>6</v>
      </c>
      <c r="AE31" s="36">
        <v>4</v>
      </c>
      <c r="AF31" s="124">
        <v>4</v>
      </c>
      <c r="AG31" s="126" t="str">
        <f t="shared" si="2"/>
        <v>J</v>
      </c>
      <c r="AH31" s="69" t="str">
        <f t="shared" si="3"/>
        <v>L</v>
      </c>
      <c r="AI31" s="15" t="s">
        <v>137</v>
      </c>
    </row>
    <row r="32" spans="1:35" ht="12" customHeight="1" x14ac:dyDescent="0.2">
      <c r="A32" s="525" t="s">
        <v>129</v>
      </c>
      <c r="B32" s="526"/>
      <c r="C32" s="217">
        <v>1</v>
      </c>
      <c r="D32" s="319">
        <v>0</v>
      </c>
      <c r="E32" s="14">
        <v>0</v>
      </c>
      <c r="F32" s="315">
        <v>0.65</v>
      </c>
      <c r="G32" s="16">
        <v>0</v>
      </c>
      <c r="H32" s="314">
        <v>1.3</v>
      </c>
      <c r="I32" s="81">
        <v>0</v>
      </c>
      <c r="J32" s="56">
        <v>7.5</v>
      </c>
      <c r="K32" s="17">
        <v>0</v>
      </c>
      <c r="L32" s="129">
        <v>15</v>
      </c>
      <c r="M32" s="150" t="e">
        <v>#DIV/0!</v>
      </c>
      <c r="N32" s="72">
        <v>0</v>
      </c>
      <c r="O32" s="36" t="e">
        <v>#DIV/0!</v>
      </c>
      <c r="P32" s="187">
        <v>0</v>
      </c>
      <c r="Q32" s="165" t="str">
        <f>IF(D32="","",IF(D32&gt;=C32,"J",IF(D32&lt;C32,"L")))</f>
        <v>L</v>
      </c>
      <c r="R32" s="69" t="str">
        <f>IF(J32="","",IF(J32&gt;=23,"J",IF(J32&lt;23,"L")))</f>
        <v>L</v>
      </c>
      <c r="S32" s="69" t="str">
        <f t="shared" si="1"/>
        <v>J</v>
      </c>
      <c r="T32" s="15" t="s">
        <v>136</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519" t="s">
        <v>5</v>
      </c>
      <c r="B33" s="520"/>
      <c r="C33" s="217">
        <v>0</v>
      </c>
      <c r="D33" s="319">
        <v>0</v>
      </c>
      <c r="E33" s="14">
        <v>4</v>
      </c>
      <c r="F33" s="71">
        <v>3</v>
      </c>
      <c r="G33" s="16">
        <v>2</v>
      </c>
      <c r="H33" s="325">
        <v>2</v>
      </c>
      <c r="I33" s="81">
        <v>46</v>
      </c>
      <c r="J33" s="56">
        <v>34.5</v>
      </c>
      <c r="K33" s="57">
        <v>23</v>
      </c>
      <c r="L33" s="121">
        <v>23</v>
      </c>
      <c r="M33" s="263" t="s">
        <v>120</v>
      </c>
      <c r="N33" s="264" t="s">
        <v>120</v>
      </c>
      <c r="O33" s="264" t="s">
        <v>120</v>
      </c>
      <c r="P33" s="266" t="s">
        <v>120</v>
      </c>
      <c r="Q33" s="165" t="str">
        <f t="shared" si="4"/>
        <v>J</v>
      </c>
      <c r="R33" s="69" t="str">
        <f t="shared" si="0"/>
        <v>J</v>
      </c>
      <c r="S33" s="69" t="str">
        <f t="shared" si="1"/>
        <v>L</v>
      </c>
      <c r="T33" s="15" t="s">
        <v>137</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136</v>
      </c>
    </row>
    <row r="34" spans="1:36" ht="12" customHeight="1" x14ac:dyDescent="0.2">
      <c r="A34" s="519" t="s">
        <v>8</v>
      </c>
      <c r="B34" s="520"/>
      <c r="C34" s="217"/>
      <c r="D34" s="319"/>
      <c r="E34" s="14">
        <v>16</v>
      </c>
      <c r="F34" s="71">
        <v>16</v>
      </c>
      <c r="G34" s="16">
        <v>7</v>
      </c>
      <c r="H34" s="325">
        <v>7</v>
      </c>
      <c r="I34" s="81">
        <v>184</v>
      </c>
      <c r="J34" s="56">
        <v>184</v>
      </c>
      <c r="K34" s="57">
        <v>80.5</v>
      </c>
      <c r="L34" s="121">
        <v>80.5</v>
      </c>
      <c r="M34" s="263" t="s">
        <v>120</v>
      </c>
      <c r="N34" s="264" t="s">
        <v>120</v>
      </c>
      <c r="O34" s="264" t="s">
        <v>120</v>
      </c>
      <c r="P34" s="266" t="s">
        <v>120</v>
      </c>
      <c r="Q34" s="340" t="s">
        <v>120</v>
      </c>
      <c r="R34" s="69" t="str">
        <f t="shared" si="0"/>
        <v>J</v>
      </c>
      <c r="S34" s="69" t="str">
        <f t="shared" si="1"/>
        <v>J</v>
      </c>
      <c r="T34" s="15" t="s">
        <v>136</v>
      </c>
      <c r="U34" s="14">
        <v>15</v>
      </c>
      <c r="V34" s="71">
        <v>15</v>
      </c>
      <c r="W34" s="16">
        <v>5</v>
      </c>
      <c r="X34" s="186">
        <v>4</v>
      </c>
      <c r="Y34" s="81">
        <v>172.5</v>
      </c>
      <c r="Z34" s="56">
        <v>172.5</v>
      </c>
      <c r="AA34" s="17">
        <v>57.5</v>
      </c>
      <c r="AB34" s="214">
        <v>46</v>
      </c>
      <c r="AC34" s="321" t="s">
        <v>120</v>
      </c>
      <c r="AD34" s="264" t="s">
        <v>120</v>
      </c>
      <c r="AE34" s="264" t="s">
        <v>120</v>
      </c>
      <c r="AF34" s="265" t="s">
        <v>120</v>
      </c>
      <c r="AG34" s="126" t="str">
        <f t="shared" si="2"/>
        <v>J</v>
      </c>
      <c r="AH34" s="69" t="str">
        <f t="shared" si="3"/>
        <v>J</v>
      </c>
      <c r="AI34" s="15" t="s">
        <v>136</v>
      </c>
    </row>
    <row r="35" spans="1:36" ht="12" customHeight="1" x14ac:dyDescent="0.2">
      <c r="A35" s="316" t="s">
        <v>131</v>
      </c>
      <c r="B35" s="317"/>
      <c r="C35" s="217"/>
      <c r="D35" s="319"/>
      <c r="E35" s="14">
        <v>3</v>
      </c>
      <c r="F35" s="301">
        <v>3</v>
      </c>
      <c r="G35" s="16">
        <v>2</v>
      </c>
      <c r="H35" s="327">
        <v>2</v>
      </c>
      <c r="I35" s="14">
        <v>34.5</v>
      </c>
      <c r="J35" s="301">
        <v>34.5</v>
      </c>
      <c r="K35" s="16">
        <v>23</v>
      </c>
      <c r="L35" s="304">
        <v>23</v>
      </c>
      <c r="M35" s="14" t="s">
        <v>120</v>
      </c>
      <c r="N35" s="16" t="s">
        <v>120</v>
      </c>
      <c r="O35" s="16" t="s">
        <v>120</v>
      </c>
      <c r="P35" s="323" t="s">
        <v>120</v>
      </c>
      <c r="Q35" s="340" t="s">
        <v>120</v>
      </c>
      <c r="R35" s="69" t="str">
        <f t="shared" si="0"/>
        <v>J</v>
      </c>
      <c r="S35" s="69" t="str">
        <f t="shared" si="1"/>
        <v>J</v>
      </c>
      <c r="T35" s="323" t="s">
        <v>136</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139</v>
      </c>
    </row>
    <row r="36" spans="1:36" ht="12" customHeight="1" x14ac:dyDescent="0.2">
      <c r="A36" s="519" t="s">
        <v>67</v>
      </c>
      <c r="B36" s="520"/>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136</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550" t="s">
        <v>9</v>
      </c>
      <c r="B37" s="5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136</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139</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552" t="s">
        <v>28</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4"/>
    </row>
    <row r="40" spans="1:36" ht="15.75" hidden="1" customHeight="1" thickBot="1" x14ac:dyDescent="0.25">
      <c r="A40" s="555" t="s">
        <v>0</v>
      </c>
      <c r="B40" s="556"/>
      <c r="C40" s="559" t="s">
        <v>60</v>
      </c>
      <c r="D40" s="560"/>
      <c r="E40" s="560"/>
      <c r="F40" s="560"/>
      <c r="G40" s="560"/>
      <c r="H40" s="560"/>
      <c r="I40" s="560"/>
      <c r="J40" s="560"/>
      <c r="K40" s="560"/>
      <c r="L40" s="560"/>
      <c r="M40" s="560"/>
      <c r="N40" s="560"/>
      <c r="O40" s="560"/>
      <c r="P40" s="560"/>
      <c r="Q40" s="560"/>
      <c r="R40" s="560"/>
      <c r="S40" s="560"/>
      <c r="T40" s="561"/>
      <c r="U40" s="562" t="s">
        <v>61</v>
      </c>
      <c r="V40" s="563"/>
      <c r="W40" s="563"/>
      <c r="X40" s="563"/>
      <c r="Y40" s="563"/>
      <c r="Z40" s="563"/>
      <c r="AA40" s="563"/>
      <c r="AB40" s="563"/>
      <c r="AC40" s="563"/>
      <c r="AD40" s="563"/>
      <c r="AE40" s="563"/>
      <c r="AF40" s="563"/>
      <c r="AG40" s="563"/>
      <c r="AH40" s="563"/>
      <c r="AI40" s="564"/>
    </row>
    <row r="41" spans="1:36" ht="69" hidden="1" customHeight="1" thickBot="1" x14ac:dyDescent="0.25">
      <c r="A41" s="557"/>
      <c r="B41" s="55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519" t="s">
        <v>4</v>
      </c>
      <c r="B42" s="520"/>
      <c r="C42" s="217">
        <v>0</v>
      </c>
      <c r="D42" s="291">
        <v>0</v>
      </c>
      <c r="E42" s="14">
        <v>3</v>
      </c>
      <c r="F42" s="71">
        <v>3</v>
      </c>
      <c r="G42" s="16">
        <v>2</v>
      </c>
      <c r="H42" s="186">
        <v>2</v>
      </c>
      <c r="I42" s="81">
        <v>34.5</v>
      </c>
      <c r="J42" s="56">
        <v>34.5</v>
      </c>
      <c r="K42" s="57">
        <v>23</v>
      </c>
      <c r="L42" s="161">
        <v>23</v>
      </c>
      <c r="M42" s="150">
        <v>6</v>
      </c>
      <c r="N42" s="37">
        <v>6</v>
      </c>
      <c r="O42" s="36">
        <v>3.6</v>
      </c>
      <c r="P42" s="124">
        <v>3.6</v>
      </c>
      <c r="Q42" s="289" t="str">
        <f>IF(D42="","",IF(D42&gt;=C42,"J",IF(D42&lt;C42,"L")))</f>
        <v>J</v>
      </c>
      <c r="R42" s="184" t="str">
        <f>IF(J42="","",IF(J42&gt;=23,"J",IF(J42&lt;23,"L")))</f>
        <v>J</v>
      </c>
      <c r="S42" s="184" t="str">
        <f t="shared" ref="S42:S53" si="5">IF(J42="","",IF(J42&gt;=I42-8,"J",IF(J42&lt;I42-8,"L")))</f>
        <v>J</v>
      </c>
      <c r="T42" s="185" t="s">
        <v>136</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136</v>
      </c>
    </row>
    <row r="43" spans="1:36" ht="12" customHeight="1" x14ac:dyDescent="0.2">
      <c r="A43" s="519" t="s">
        <v>6</v>
      </c>
      <c r="B43" s="520"/>
      <c r="C43" s="217">
        <v>0</v>
      </c>
      <c r="D43" s="254">
        <v>0</v>
      </c>
      <c r="E43" s="14">
        <v>3</v>
      </c>
      <c r="F43" s="71">
        <v>3</v>
      </c>
      <c r="G43" s="16">
        <v>5</v>
      </c>
      <c r="H43" s="186">
        <v>5</v>
      </c>
      <c r="I43" s="81">
        <v>34.5</v>
      </c>
      <c r="J43" s="56">
        <v>34.5</v>
      </c>
      <c r="K43" s="57">
        <v>57.5</v>
      </c>
      <c r="L43" s="161">
        <v>57.5</v>
      </c>
      <c r="M43" s="150">
        <v>5.333333333333333</v>
      </c>
      <c r="N43" s="37">
        <v>5.333333333333333</v>
      </c>
      <c r="O43" s="36">
        <v>2</v>
      </c>
      <c r="P43" s="124">
        <v>2</v>
      </c>
      <c r="Q43" s="126" t="str">
        <f>IF(D43="","",IF(D43&gt;=C43,"J",IF(D43&lt;C43,"L")))</f>
        <v>J</v>
      </c>
      <c r="R43" s="90" t="str">
        <f>IF(J43="","",IF(J43&gt;=23,"J",IF(J43&lt;23,"L")))</f>
        <v>J</v>
      </c>
      <c r="S43" s="69" t="str">
        <f t="shared" si="5"/>
        <v>J</v>
      </c>
      <c r="T43" s="15" t="s">
        <v>136</v>
      </c>
      <c r="U43" s="14">
        <v>3</v>
      </c>
      <c r="V43" s="71">
        <v>2</v>
      </c>
      <c r="W43" s="16">
        <v>5</v>
      </c>
      <c r="X43" s="186">
        <v>5</v>
      </c>
      <c r="Y43" s="55">
        <v>34.5</v>
      </c>
      <c r="Z43" s="56">
        <v>23</v>
      </c>
      <c r="AA43" s="17">
        <v>57.5</v>
      </c>
      <c r="AB43" s="129">
        <v>57.5</v>
      </c>
      <c r="AC43" s="150">
        <v>5.333333333333333</v>
      </c>
      <c r="AD43" s="37">
        <v>8</v>
      </c>
      <c r="AE43" s="36">
        <v>2</v>
      </c>
      <c r="AF43" s="151">
        <v>2.2857142857142856</v>
      </c>
      <c r="AG43" s="165" t="str">
        <f t="shared" si="6"/>
        <v>J</v>
      </c>
      <c r="AH43" s="69" t="str">
        <f t="shared" si="7"/>
        <v>L</v>
      </c>
      <c r="AI43" s="15" t="s">
        <v>136</v>
      </c>
    </row>
    <row r="44" spans="1:36" ht="12" customHeight="1" x14ac:dyDescent="0.2">
      <c r="A44" s="519" t="s">
        <v>7</v>
      </c>
      <c r="B44" s="520"/>
      <c r="C44" s="217">
        <v>0</v>
      </c>
      <c r="D44" s="254">
        <v>0</v>
      </c>
      <c r="E44" s="14">
        <v>3</v>
      </c>
      <c r="F44" s="71">
        <v>3</v>
      </c>
      <c r="G44" s="16">
        <v>2</v>
      </c>
      <c r="H44" s="186">
        <v>4</v>
      </c>
      <c r="I44" s="81">
        <v>34.5</v>
      </c>
      <c r="J44" s="56">
        <v>34.5</v>
      </c>
      <c r="K44" s="57">
        <v>23</v>
      </c>
      <c r="L44" s="161">
        <v>46</v>
      </c>
      <c r="M44" s="150">
        <v>6</v>
      </c>
      <c r="N44" s="37">
        <v>6</v>
      </c>
      <c r="O44" s="36">
        <v>3.6</v>
      </c>
      <c r="P44" s="124">
        <v>2.5714285714285716</v>
      </c>
      <c r="Q44" s="126" t="str">
        <f>IF(D44="","",IF(D44&gt;=C44,"J",IF(D44&lt;C44,"L")))</f>
        <v>J</v>
      </c>
      <c r="R44" s="90" t="str">
        <f>IF(J44="","",IF(J44&gt;=23,"J",IF(J44&lt;23,"L")))</f>
        <v>J</v>
      </c>
      <c r="S44" s="69" t="str">
        <f t="shared" si="5"/>
        <v>J</v>
      </c>
      <c r="T44" s="15" t="s">
        <v>136</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136</v>
      </c>
    </row>
    <row r="45" spans="1:36" ht="12" customHeight="1" x14ac:dyDescent="0.2">
      <c r="A45" s="519" t="s">
        <v>11</v>
      </c>
      <c r="B45" s="520"/>
      <c r="C45" s="217">
        <v>0</v>
      </c>
      <c r="D45" s="254">
        <v>0</v>
      </c>
      <c r="E45" s="14">
        <v>4</v>
      </c>
      <c r="F45" s="71">
        <v>3</v>
      </c>
      <c r="G45" s="16">
        <v>4</v>
      </c>
      <c r="H45" s="186">
        <v>4</v>
      </c>
      <c r="I45" s="81">
        <v>46</v>
      </c>
      <c r="J45" s="56">
        <v>34.5</v>
      </c>
      <c r="K45" s="57">
        <v>46</v>
      </c>
      <c r="L45" s="161">
        <v>46</v>
      </c>
      <c r="M45" s="150">
        <v>7</v>
      </c>
      <c r="N45" s="37">
        <v>9.3333333333333339</v>
      </c>
      <c r="O45" s="36">
        <v>3.5</v>
      </c>
      <c r="P45" s="124">
        <v>4</v>
      </c>
      <c r="Q45" s="126" t="str">
        <f t="shared" si="4"/>
        <v>J</v>
      </c>
      <c r="R45" s="90" t="str">
        <f t="shared" si="0"/>
        <v>J</v>
      </c>
      <c r="S45" s="69" t="str">
        <f t="shared" si="5"/>
        <v>L</v>
      </c>
      <c r="T45" s="15" t="s">
        <v>137</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136</v>
      </c>
    </row>
    <row r="46" spans="1:36" ht="12" customHeight="1" x14ac:dyDescent="0.2">
      <c r="A46" s="519" t="s">
        <v>10</v>
      </c>
      <c r="B46" s="520"/>
      <c r="C46" s="217">
        <v>2</v>
      </c>
      <c r="D46" s="254">
        <v>0</v>
      </c>
      <c r="E46" s="14">
        <v>5</v>
      </c>
      <c r="F46" s="71">
        <v>4</v>
      </c>
      <c r="G46" s="16">
        <v>7</v>
      </c>
      <c r="H46" s="186">
        <v>6</v>
      </c>
      <c r="I46" s="81">
        <v>57.5</v>
      </c>
      <c r="J46" s="56">
        <v>46</v>
      </c>
      <c r="K46" s="57">
        <v>80.5</v>
      </c>
      <c r="L46" s="161">
        <v>69</v>
      </c>
      <c r="M46" s="150">
        <v>7.2</v>
      </c>
      <c r="N46" s="37">
        <v>9</v>
      </c>
      <c r="O46" s="36">
        <v>3</v>
      </c>
      <c r="P46" s="124">
        <v>3.6</v>
      </c>
      <c r="Q46" s="126" t="str">
        <f t="shared" si="4"/>
        <v>L</v>
      </c>
      <c r="R46" s="90" t="str">
        <f t="shared" si="0"/>
        <v>J</v>
      </c>
      <c r="S46" s="69" t="str">
        <f t="shared" si="5"/>
        <v>L</v>
      </c>
      <c r="T46" s="15" t="s">
        <v>136</v>
      </c>
      <c r="U46" s="14">
        <v>5</v>
      </c>
      <c r="V46" s="71">
        <v>5</v>
      </c>
      <c r="W46" s="16">
        <v>4</v>
      </c>
      <c r="X46" s="186">
        <v>4</v>
      </c>
      <c r="Y46" s="55">
        <v>57.5</v>
      </c>
      <c r="Z46" s="56">
        <v>57.5</v>
      </c>
      <c r="AA46" s="17">
        <v>46</v>
      </c>
      <c r="AB46" s="129">
        <v>46</v>
      </c>
      <c r="AC46" s="150">
        <v>7.2</v>
      </c>
      <c r="AD46" s="37">
        <v>7.2</v>
      </c>
      <c r="AE46" s="36">
        <v>4</v>
      </c>
      <c r="AF46" s="151">
        <v>4</v>
      </c>
      <c r="AG46" s="165" t="str">
        <f t="shared" si="6"/>
        <v>J</v>
      </c>
      <c r="AH46" s="69" t="str">
        <f t="shared" si="7"/>
        <v>J</v>
      </c>
      <c r="AI46" s="15" t="s">
        <v>136</v>
      </c>
    </row>
    <row r="47" spans="1:36" ht="12" customHeight="1" x14ac:dyDescent="0.2">
      <c r="A47" s="519" t="s">
        <v>13</v>
      </c>
      <c r="B47" s="520"/>
      <c r="C47" s="217">
        <v>0</v>
      </c>
      <c r="D47" s="254">
        <v>0</v>
      </c>
      <c r="E47" s="14">
        <v>6</v>
      </c>
      <c r="F47" s="71">
        <v>4</v>
      </c>
      <c r="G47" s="16">
        <v>3</v>
      </c>
      <c r="H47" s="186">
        <v>5</v>
      </c>
      <c r="I47" s="81">
        <v>69</v>
      </c>
      <c r="J47" s="56">
        <v>46</v>
      </c>
      <c r="K47" s="57">
        <v>34.5</v>
      </c>
      <c r="L47" s="161">
        <v>57.5</v>
      </c>
      <c r="M47" s="150">
        <v>4.5</v>
      </c>
      <c r="N47" s="72">
        <v>6.75</v>
      </c>
      <c r="O47" s="36">
        <v>3</v>
      </c>
      <c r="P47" s="244">
        <v>3</v>
      </c>
      <c r="Q47" s="126" t="str">
        <f t="shared" si="4"/>
        <v>J</v>
      </c>
      <c r="R47" s="90" t="str">
        <f t="shared" si="0"/>
        <v>J</v>
      </c>
      <c r="S47" s="69" t="str">
        <f t="shared" si="5"/>
        <v>L</v>
      </c>
      <c r="T47" s="15" t="s">
        <v>137</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137</v>
      </c>
    </row>
    <row r="48" spans="1:36" ht="12" customHeight="1" x14ac:dyDescent="0.2">
      <c r="A48" s="519" t="s">
        <v>123</v>
      </c>
      <c r="B48" s="520"/>
      <c r="C48" s="217">
        <v>0</v>
      </c>
      <c r="D48" s="254">
        <v>0</v>
      </c>
      <c r="E48" s="14">
        <v>6</v>
      </c>
      <c r="F48" s="71">
        <v>6</v>
      </c>
      <c r="G48" s="16">
        <v>4</v>
      </c>
      <c r="H48" s="186">
        <v>4</v>
      </c>
      <c r="I48" s="81">
        <v>69</v>
      </c>
      <c r="J48" s="56">
        <v>69</v>
      </c>
      <c r="K48" s="57">
        <v>46</v>
      </c>
      <c r="L48" s="161">
        <v>46</v>
      </c>
      <c r="M48" s="150">
        <v>6.166666666666667</v>
      </c>
      <c r="N48" s="37">
        <v>6.166666666666667</v>
      </c>
      <c r="O48" s="36">
        <v>3.7</v>
      </c>
      <c r="P48" s="124">
        <v>3.7</v>
      </c>
      <c r="Q48" s="126" t="str">
        <f t="shared" si="4"/>
        <v>J</v>
      </c>
      <c r="R48" s="90" t="str">
        <f t="shared" si="0"/>
        <v>J</v>
      </c>
      <c r="S48" s="69" t="str">
        <f t="shared" si="5"/>
        <v>J</v>
      </c>
      <c r="T48" s="15" t="s">
        <v>136</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136</v>
      </c>
    </row>
    <row r="49" spans="1:35" ht="12" customHeight="1" x14ac:dyDescent="0.2">
      <c r="A49" s="519" t="s">
        <v>12</v>
      </c>
      <c r="B49" s="520"/>
      <c r="C49" s="217">
        <v>0</v>
      </c>
      <c r="D49" s="254">
        <v>0</v>
      </c>
      <c r="E49" s="14">
        <v>3</v>
      </c>
      <c r="F49" s="71">
        <v>2</v>
      </c>
      <c r="G49" s="16">
        <v>2</v>
      </c>
      <c r="H49" s="186">
        <v>3</v>
      </c>
      <c r="I49" s="81">
        <v>34.5</v>
      </c>
      <c r="J49" s="56">
        <v>23</v>
      </c>
      <c r="K49" s="57">
        <v>23</v>
      </c>
      <c r="L49" s="161">
        <v>34.5</v>
      </c>
      <c r="M49" s="150">
        <v>6.666666666666667</v>
      </c>
      <c r="N49" s="72">
        <v>10</v>
      </c>
      <c r="O49" s="36">
        <v>4</v>
      </c>
      <c r="P49" s="244">
        <v>4</v>
      </c>
      <c r="Q49" s="126" t="str">
        <f t="shared" si="4"/>
        <v>J</v>
      </c>
      <c r="R49" s="90" t="str">
        <f t="shared" si="0"/>
        <v>J</v>
      </c>
      <c r="S49" s="69" t="str">
        <f t="shared" si="5"/>
        <v>L</v>
      </c>
      <c r="T49" s="15" t="s">
        <v>137</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136</v>
      </c>
    </row>
    <row r="50" spans="1:35" ht="12" customHeight="1" x14ac:dyDescent="0.2">
      <c r="A50" s="548" t="s">
        <v>118</v>
      </c>
      <c r="B50" s="549"/>
      <c r="C50" s="217">
        <v>0</v>
      </c>
      <c r="D50" s="254">
        <v>0</v>
      </c>
      <c r="E50" s="14">
        <v>2</v>
      </c>
      <c r="F50" s="71">
        <v>2</v>
      </c>
      <c r="G50" s="16">
        <v>2</v>
      </c>
      <c r="H50" s="186">
        <v>2</v>
      </c>
      <c r="I50" s="81">
        <v>23</v>
      </c>
      <c r="J50" s="56">
        <v>23</v>
      </c>
      <c r="K50" s="57">
        <v>23</v>
      </c>
      <c r="L50" s="161">
        <v>23</v>
      </c>
      <c r="M50" s="150">
        <v>6</v>
      </c>
      <c r="N50" s="37">
        <v>6</v>
      </c>
      <c r="O50" s="36">
        <v>3</v>
      </c>
      <c r="P50" s="124">
        <v>3</v>
      </c>
      <c r="Q50" s="126" t="str">
        <f t="shared" si="4"/>
        <v>J</v>
      </c>
      <c r="R50" s="90" t="str">
        <f t="shared" si="0"/>
        <v>J</v>
      </c>
      <c r="S50" s="69" t="str">
        <f t="shared" si="5"/>
        <v>J</v>
      </c>
      <c r="T50" s="15" t="s">
        <v>136</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136</v>
      </c>
    </row>
    <row r="51" spans="1:35" ht="12" customHeight="1" x14ac:dyDescent="0.2">
      <c r="A51" s="519" t="s">
        <v>127</v>
      </c>
      <c r="B51" s="520"/>
      <c r="C51" s="217">
        <v>0</v>
      </c>
      <c r="D51" s="254">
        <v>0</v>
      </c>
      <c r="E51" s="14">
        <v>3</v>
      </c>
      <c r="F51" s="71">
        <v>3</v>
      </c>
      <c r="G51" s="16">
        <v>4</v>
      </c>
      <c r="H51" s="186">
        <v>4</v>
      </c>
      <c r="I51" s="81">
        <v>34.5</v>
      </c>
      <c r="J51" s="56">
        <v>34.5</v>
      </c>
      <c r="K51" s="57">
        <v>46</v>
      </c>
      <c r="L51" s="161">
        <v>46</v>
      </c>
      <c r="M51" s="150">
        <v>8</v>
      </c>
      <c r="N51" s="37">
        <v>8</v>
      </c>
      <c r="O51" s="36">
        <v>3.4285714285714284</v>
      </c>
      <c r="P51" s="124">
        <v>3.4285714285714284</v>
      </c>
      <c r="Q51" s="126" t="str">
        <f t="shared" si="4"/>
        <v>J</v>
      </c>
      <c r="R51" s="90" t="str">
        <f t="shared" si="0"/>
        <v>J</v>
      </c>
      <c r="S51" s="69" t="str">
        <f t="shared" si="5"/>
        <v>J</v>
      </c>
      <c r="T51" s="15" t="s">
        <v>136</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136</v>
      </c>
    </row>
    <row r="52" spans="1:35" ht="12" customHeight="1" x14ac:dyDescent="0.2">
      <c r="A52" s="546" t="s">
        <v>14</v>
      </c>
      <c r="B52" s="547"/>
      <c r="C52" s="217">
        <v>0</v>
      </c>
      <c r="D52" s="254">
        <v>0</v>
      </c>
      <c r="E52" s="14">
        <v>7</v>
      </c>
      <c r="F52" s="71">
        <v>5.65</v>
      </c>
      <c r="G52" s="16">
        <v>4</v>
      </c>
      <c r="H52" s="186">
        <v>5</v>
      </c>
      <c r="I52" s="81">
        <v>76.5</v>
      </c>
      <c r="J52" s="56">
        <v>65</v>
      </c>
      <c r="K52" s="57">
        <v>46</v>
      </c>
      <c r="L52" s="161">
        <v>57.5</v>
      </c>
      <c r="M52" s="150">
        <v>4.9624060150375939</v>
      </c>
      <c r="N52" s="72">
        <v>5.8407079646017692</v>
      </c>
      <c r="O52" s="36">
        <v>3.0985915492957745</v>
      </c>
      <c r="P52" s="244">
        <v>3.0985915492957745</v>
      </c>
      <c r="Q52" s="126" t="str">
        <f t="shared" si="4"/>
        <v>J</v>
      </c>
      <c r="R52" s="90" t="str">
        <f t="shared" si="0"/>
        <v>J</v>
      </c>
      <c r="S52" s="69" t="str">
        <f t="shared" si="5"/>
        <v>L</v>
      </c>
      <c r="T52" s="15" t="s">
        <v>137</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136</v>
      </c>
    </row>
    <row r="53" spans="1:35" ht="12" hidden="1" customHeight="1" thickBot="1" x14ac:dyDescent="0.25">
      <c r="A53" s="527" t="s">
        <v>122</v>
      </c>
      <c r="B53" s="52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07" t="s">
        <v>15</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9"/>
    </row>
    <row r="56" spans="1:35" ht="15.75" customHeight="1" thickBot="1" x14ac:dyDescent="0.25">
      <c r="A56" s="521" t="s">
        <v>0</v>
      </c>
      <c r="B56" s="522"/>
      <c r="C56" s="501" t="s">
        <v>60</v>
      </c>
      <c r="D56" s="502"/>
      <c r="E56" s="502"/>
      <c r="F56" s="502"/>
      <c r="G56" s="502"/>
      <c r="H56" s="502"/>
      <c r="I56" s="502"/>
      <c r="J56" s="502"/>
      <c r="K56" s="502"/>
      <c r="L56" s="502"/>
      <c r="M56" s="502"/>
      <c r="N56" s="502"/>
      <c r="O56" s="502"/>
      <c r="P56" s="502"/>
      <c r="Q56" s="502"/>
      <c r="R56" s="502"/>
      <c r="S56" s="502"/>
      <c r="T56" s="503"/>
      <c r="U56" s="504" t="s">
        <v>61</v>
      </c>
      <c r="V56" s="505"/>
      <c r="W56" s="505"/>
      <c r="X56" s="505"/>
      <c r="Y56" s="505"/>
      <c r="Z56" s="505"/>
      <c r="AA56" s="505"/>
      <c r="AB56" s="505"/>
      <c r="AC56" s="505"/>
      <c r="AD56" s="505"/>
      <c r="AE56" s="505"/>
      <c r="AF56" s="505"/>
      <c r="AG56" s="505"/>
      <c r="AH56" s="505"/>
      <c r="AI56" s="506"/>
    </row>
    <row r="57" spans="1:35" ht="69" customHeight="1" thickBot="1" x14ac:dyDescent="0.25">
      <c r="A57" s="523"/>
      <c r="B57" s="52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585" t="s">
        <v>16</v>
      </c>
      <c r="B58" s="586"/>
      <c r="C58" s="219"/>
      <c r="D58" s="227"/>
      <c r="E58" s="87">
        <v>3</v>
      </c>
      <c r="F58" s="88">
        <v>2</v>
      </c>
      <c r="G58" s="89">
        <v>2</v>
      </c>
      <c r="H58" s="132">
        <v>1</v>
      </c>
      <c r="I58" s="120">
        <v>34.5</v>
      </c>
      <c r="J58" s="53">
        <v>23</v>
      </c>
      <c r="K58" s="54">
        <v>23</v>
      </c>
      <c r="L58" s="290">
        <v>11.5</v>
      </c>
      <c r="M58" s="118">
        <v>4.666666666666667</v>
      </c>
      <c r="N58" s="39">
        <v>7</v>
      </c>
      <c r="O58" s="38">
        <v>2.8</v>
      </c>
      <c r="P58" s="123">
        <v>4.666666666666667</v>
      </c>
      <c r="Q58" s="251" t="s">
        <v>120</v>
      </c>
      <c r="R58" s="90" t="str">
        <f>IF(J58="","",IF(E58=0,"J",IF(J58&gt;=23,"J",IF(J58&lt;23,"L"))))</f>
        <v>J</v>
      </c>
      <c r="S58" s="90" t="str">
        <f>IF(J58="","",IF(J58&gt;=I58-8,"J",IF(J58&lt;I58-8,"L")))</f>
        <v>L</v>
      </c>
      <c r="T58" s="262" t="s">
        <v>136</v>
      </c>
      <c r="U58" s="87">
        <v>2</v>
      </c>
      <c r="V58" s="88">
        <v>0</v>
      </c>
      <c r="W58" s="89">
        <v>1</v>
      </c>
      <c r="X58" s="132">
        <v>0</v>
      </c>
      <c r="Y58" s="247">
        <v>23</v>
      </c>
      <c r="Z58" s="260">
        <v>0</v>
      </c>
      <c r="AA58" s="248">
        <v>11.5</v>
      </c>
      <c r="AB58" s="261">
        <v>0</v>
      </c>
      <c r="AC58" s="118">
        <v>7</v>
      </c>
      <c r="AD58" s="39" t="e">
        <v>#DIV/0!</v>
      </c>
      <c r="AE58" s="38">
        <v>4.666666666666667</v>
      </c>
      <c r="AF58" s="123" t="e">
        <v>#DIV/0!</v>
      </c>
      <c r="AG58" s="125" t="str">
        <f>IF(Z58="","",IF(U58=0,"J",IF(Z58&gt;=23,"J",IF(Z58&lt;23,"L"))))</f>
        <v>L</v>
      </c>
      <c r="AH58" s="90" t="str">
        <f>IF(Z58="","",IF(Z58&gt;=Y58-8,"J",IF(Z58&lt;Y58-8,"L")))</f>
        <v>L</v>
      </c>
      <c r="AI58" s="68" t="s">
        <v>139</v>
      </c>
    </row>
    <row r="59" spans="1:35" ht="12" customHeight="1" x14ac:dyDescent="0.2">
      <c r="A59" s="519" t="s">
        <v>17</v>
      </c>
      <c r="B59" s="520"/>
      <c r="C59" s="220">
        <v>0</v>
      </c>
      <c r="D59" s="228">
        <v>0</v>
      </c>
      <c r="E59" s="62">
        <v>4</v>
      </c>
      <c r="F59" s="63">
        <v>2</v>
      </c>
      <c r="G59" s="64">
        <v>3</v>
      </c>
      <c r="H59" s="133">
        <v>0</v>
      </c>
      <c r="I59" s="81">
        <v>46</v>
      </c>
      <c r="J59" s="56">
        <v>23</v>
      </c>
      <c r="K59" s="57">
        <v>34.5</v>
      </c>
      <c r="L59" s="121">
        <v>0</v>
      </c>
      <c r="M59" s="119">
        <v>7</v>
      </c>
      <c r="N59" s="37">
        <v>14</v>
      </c>
      <c r="O59" s="36">
        <v>4</v>
      </c>
      <c r="P59" s="124">
        <v>14</v>
      </c>
      <c r="Q59" s="126" t="str">
        <f t="shared" ref="Q59:Q66" si="8">IF(D59="","",IF(D59&gt;=C59,"J",IF(D59&lt;C59,"L")))</f>
        <v>J</v>
      </c>
      <c r="R59" s="90" t="str">
        <f t="shared" ref="R59:R66" si="9">IF(J59="","",IF(J59&gt;=23,"J",IF(J59&lt;23,"L")))</f>
        <v>J</v>
      </c>
      <c r="S59" s="69" t="str">
        <f t="shared" ref="S59:S65" si="10">IF(J59="","",IF(J59&gt;=I59-8,"J",IF(J59&lt;I59-8,"L")))</f>
        <v>L</v>
      </c>
      <c r="T59" s="15" t="s">
        <v>136</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136</v>
      </c>
    </row>
    <row r="60" spans="1:35" ht="12" customHeight="1" thickBot="1" x14ac:dyDescent="0.25">
      <c r="A60" s="519" t="s">
        <v>21</v>
      </c>
      <c r="B60" s="520"/>
      <c r="C60" s="220">
        <v>0</v>
      </c>
      <c r="D60" s="228">
        <v>0</v>
      </c>
      <c r="E60" s="62">
        <v>3</v>
      </c>
      <c r="F60" s="63">
        <v>3</v>
      </c>
      <c r="G60" s="64">
        <v>2</v>
      </c>
      <c r="H60" s="133">
        <v>3</v>
      </c>
      <c r="I60" s="81">
        <v>34.5</v>
      </c>
      <c r="J60" s="56">
        <v>34.5</v>
      </c>
      <c r="K60" s="57">
        <v>23</v>
      </c>
      <c r="L60" s="121">
        <v>34.5</v>
      </c>
      <c r="M60" s="119">
        <v>7.333333333333333</v>
      </c>
      <c r="N60" s="37">
        <v>7.333333333333333</v>
      </c>
      <c r="O60" s="36">
        <v>4.4000000000000004</v>
      </c>
      <c r="P60" s="124">
        <v>3.6666666666666665</v>
      </c>
      <c r="Q60" s="126" t="str">
        <f t="shared" si="8"/>
        <v>J</v>
      </c>
      <c r="R60" s="90" t="str">
        <f t="shared" si="9"/>
        <v>J</v>
      </c>
      <c r="S60" s="69" t="str">
        <f>IF(J60="","",IF(J60&gt;=I60-8,"J",IF(J60&lt;I60-8,"L")))</f>
        <v>J</v>
      </c>
      <c r="T60" s="15" t="s">
        <v>136</v>
      </c>
      <c r="U60" s="62">
        <v>3</v>
      </c>
      <c r="V60" s="63">
        <v>3</v>
      </c>
      <c r="W60" s="64">
        <v>1</v>
      </c>
      <c r="X60" s="133">
        <v>2</v>
      </c>
      <c r="Y60" s="81">
        <v>34.5</v>
      </c>
      <c r="Z60" s="56">
        <v>34.5</v>
      </c>
      <c r="AA60" s="17">
        <v>11.5</v>
      </c>
      <c r="AB60" s="129">
        <v>23</v>
      </c>
      <c r="AC60" s="119">
        <v>7.333333333333333</v>
      </c>
      <c r="AD60" s="37">
        <v>7.333333333333333</v>
      </c>
      <c r="AE60" s="36">
        <v>5.5</v>
      </c>
      <c r="AF60" s="124">
        <v>4.4000000000000004</v>
      </c>
      <c r="AG60" s="126" t="str">
        <f>IF(Z60="","",IF(Z60&gt;=23,"J",IF(Z60&lt;23,"L")))</f>
        <v>J</v>
      </c>
      <c r="AH60" s="69" t="str">
        <f>IF(Z60="","",IF(Z60&gt;=Y60-8,"J",IF(Z60&lt;Y60-8,"L")))</f>
        <v>J</v>
      </c>
      <c r="AI60" s="15" t="s">
        <v>136</v>
      </c>
    </row>
    <row r="61" spans="1:35" ht="12" customHeight="1" x14ac:dyDescent="0.2">
      <c r="A61" s="565" t="s">
        <v>52</v>
      </c>
      <c r="B61" s="566"/>
      <c r="C61" s="220">
        <v>0</v>
      </c>
      <c r="D61" s="228">
        <v>0</v>
      </c>
      <c r="E61" s="62">
        <v>4</v>
      </c>
      <c r="F61" s="63">
        <v>4</v>
      </c>
      <c r="G61" s="64">
        <v>4</v>
      </c>
      <c r="H61" s="157">
        <v>4</v>
      </c>
      <c r="I61" s="55">
        <v>46</v>
      </c>
      <c r="J61" s="56">
        <v>46</v>
      </c>
      <c r="K61" s="57">
        <v>46</v>
      </c>
      <c r="L61" s="161">
        <v>46</v>
      </c>
      <c r="M61" s="150">
        <v>8.25</v>
      </c>
      <c r="N61" s="37">
        <v>8.25</v>
      </c>
      <c r="O61" s="36">
        <v>4.125</v>
      </c>
      <c r="P61" s="151">
        <v>4.125</v>
      </c>
      <c r="Q61" s="249" t="str">
        <f>IF(D61="","",IF(D61&gt;=C61,"J",IF(D61&lt;C61,"L")))</f>
        <v>J</v>
      </c>
      <c r="R61" s="90" t="str">
        <f>IF(J61="","",IF(J61&gt;=23,"J",IF(J61&lt;23,"L")))</f>
        <v>J</v>
      </c>
      <c r="S61" s="69" t="str">
        <f>IF(J61="","",IF(J61&gt;=I61-8,"J",IF(J61&lt;I61-8,"L")))</f>
        <v>J</v>
      </c>
      <c r="T61" s="15" t="s">
        <v>136</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136</v>
      </c>
    </row>
    <row r="62" spans="1:35" ht="12" customHeight="1" x14ac:dyDescent="0.2">
      <c r="A62" s="519" t="s">
        <v>19</v>
      </c>
      <c r="B62" s="520"/>
      <c r="C62" s="220">
        <v>0</v>
      </c>
      <c r="D62" s="228">
        <v>0</v>
      </c>
      <c r="E62" s="62">
        <v>2</v>
      </c>
      <c r="F62" s="63">
        <v>2</v>
      </c>
      <c r="G62" s="64">
        <v>2</v>
      </c>
      <c r="H62" s="133">
        <v>2</v>
      </c>
      <c r="I62" s="81">
        <v>23</v>
      </c>
      <c r="J62" s="56">
        <v>23</v>
      </c>
      <c r="K62" s="57">
        <v>23</v>
      </c>
      <c r="L62" s="121">
        <v>23</v>
      </c>
      <c r="M62" s="119">
        <v>6.5</v>
      </c>
      <c r="N62" s="37">
        <v>6.5</v>
      </c>
      <c r="O62" s="36">
        <v>3.25</v>
      </c>
      <c r="P62" s="124">
        <v>3.25</v>
      </c>
      <c r="Q62" s="126" t="str">
        <f t="shared" si="8"/>
        <v>J</v>
      </c>
      <c r="R62" s="90" t="str">
        <f t="shared" si="9"/>
        <v>J</v>
      </c>
      <c r="S62" s="69" t="str">
        <f>IF(J62="","",IF(J62&gt;=I62-8,"J",IF(J62&lt;I62-8,"L")))</f>
        <v>J</v>
      </c>
      <c r="T62" s="15" t="s">
        <v>136</v>
      </c>
      <c r="U62" s="62">
        <v>2</v>
      </c>
      <c r="V62" s="63">
        <v>1</v>
      </c>
      <c r="W62" s="64">
        <v>1</v>
      </c>
      <c r="X62" s="133">
        <v>1</v>
      </c>
      <c r="Y62" s="81">
        <v>23</v>
      </c>
      <c r="Z62" s="56">
        <v>11.5</v>
      </c>
      <c r="AA62" s="17">
        <v>11.5</v>
      </c>
      <c r="AB62" s="129">
        <v>11.5</v>
      </c>
      <c r="AC62" s="119">
        <v>6.5</v>
      </c>
      <c r="AD62" s="37">
        <v>13</v>
      </c>
      <c r="AE62" s="36">
        <v>4.333333333333333</v>
      </c>
      <c r="AF62" s="124">
        <v>6.5</v>
      </c>
      <c r="AG62" s="126" t="str">
        <f>IF(Z62="","",IF(Z62&gt;=23,"J",IF(Z62&lt;23,"L")))</f>
        <v>L</v>
      </c>
      <c r="AH62" s="69" t="str">
        <f>IF(Z62="","",IF(Z62&gt;=Y62-8,"J",IF(Z62&lt;Y62-8,"L")))</f>
        <v>L</v>
      </c>
      <c r="AI62" s="15" t="s">
        <v>136</v>
      </c>
    </row>
    <row r="63" spans="1:35" ht="12" customHeight="1" x14ac:dyDescent="0.2">
      <c r="A63" s="519" t="s">
        <v>22</v>
      </c>
      <c r="B63" s="520"/>
      <c r="C63" s="220">
        <v>0</v>
      </c>
      <c r="D63" s="228">
        <v>0</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136</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136</v>
      </c>
    </row>
    <row r="64" spans="1:35" ht="12" customHeight="1" x14ac:dyDescent="0.2">
      <c r="A64" s="519" t="s">
        <v>18</v>
      </c>
      <c r="B64" s="520"/>
      <c r="C64" s="220">
        <v>0</v>
      </c>
      <c r="D64" s="228">
        <v>0</v>
      </c>
      <c r="E64" s="62">
        <v>5</v>
      </c>
      <c r="F64" s="63">
        <v>3</v>
      </c>
      <c r="G64" s="64">
        <v>4</v>
      </c>
      <c r="H64" s="133">
        <v>4</v>
      </c>
      <c r="I64" s="81">
        <v>57.5</v>
      </c>
      <c r="J64" s="56">
        <v>34.5</v>
      </c>
      <c r="K64" s="57">
        <v>46</v>
      </c>
      <c r="L64" s="121">
        <v>46</v>
      </c>
      <c r="M64" s="119">
        <v>7.4</v>
      </c>
      <c r="N64" s="37">
        <v>12.333333333333334</v>
      </c>
      <c r="O64" s="36">
        <v>4.1111111111111107</v>
      </c>
      <c r="P64" s="124">
        <v>5.2857142857142856</v>
      </c>
      <c r="Q64" s="126" t="str">
        <f t="shared" si="8"/>
        <v>J</v>
      </c>
      <c r="R64" s="90" t="str">
        <f t="shared" si="9"/>
        <v>J</v>
      </c>
      <c r="S64" s="69" t="str">
        <f t="shared" si="10"/>
        <v>L</v>
      </c>
      <c r="T64" s="15" t="s">
        <v>137</v>
      </c>
      <c r="U64" s="62">
        <v>5</v>
      </c>
      <c r="V64" s="63">
        <v>4</v>
      </c>
      <c r="W64" s="64">
        <v>3</v>
      </c>
      <c r="X64" s="133">
        <v>3</v>
      </c>
      <c r="Y64" s="81">
        <v>57.5</v>
      </c>
      <c r="Z64" s="56">
        <v>46</v>
      </c>
      <c r="AA64" s="17">
        <v>34.5</v>
      </c>
      <c r="AB64" s="129">
        <v>34.5</v>
      </c>
      <c r="AC64" s="119">
        <v>7.4</v>
      </c>
      <c r="AD64" s="37">
        <v>9.25</v>
      </c>
      <c r="AE64" s="36">
        <v>4.625</v>
      </c>
      <c r="AF64" s="124">
        <v>5.2857142857142856</v>
      </c>
      <c r="AG64" s="126" t="str">
        <f t="shared" si="11"/>
        <v>J</v>
      </c>
      <c r="AH64" s="69" t="str">
        <f t="shared" si="12"/>
        <v>L</v>
      </c>
      <c r="AI64" s="15" t="s">
        <v>137</v>
      </c>
    </row>
    <row r="65" spans="1:35" ht="12" customHeight="1" x14ac:dyDescent="0.2">
      <c r="A65" s="519" t="s">
        <v>20</v>
      </c>
      <c r="B65" s="520"/>
      <c r="C65" s="220">
        <v>0</v>
      </c>
      <c r="D65" s="228">
        <v>0</v>
      </c>
      <c r="E65" s="62">
        <v>4</v>
      </c>
      <c r="F65" s="63">
        <v>3</v>
      </c>
      <c r="G65" s="64">
        <v>4</v>
      </c>
      <c r="H65" s="133">
        <v>4</v>
      </c>
      <c r="I65" s="81">
        <v>46</v>
      </c>
      <c r="J65" s="56">
        <v>34.5</v>
      </c>
      <c r="K65" s="57">
        <v>46</v>
      </c>
      <c r="L65" s="121">
        <v>46</v>
      </c>
      <c r="M65" s="119">
        <v>7.25</v>
      </c>
      <c r="N65" s="37">
        <v>9.6666666666666661</v>
      </c>
      <c r="O65" s="36">
        <v>3.625</v>
      </c>
      <c r="P65" s="124">
        <v>4.1428571428571432</v>
      </c>
      <c r="Q65" s="126" t="str">
        <f t="shared" si="8"/>
        <v>J</v>
      </c>
      <c r="R65" s="90" t="str">
        <f t="shared" si="9"/>
        <v>J</v>
      </c>
      <c r="S65" s="69" t="str">
        <f t="shared" si="10"/>
        <v>L</v>
      </c>
      <c r="T65" s="15" t="s">
        <v>137</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136</v>
      </c>
    </row>
    <row r="66" spans="1:35" ht="12" customHeight="1" x14ac:dyDescent="0.2">
      <c r="A66" s="583" t="s">
        <v>68</v>
      </c>
      <c r="B66" s="584"/>
      <c r="C66" s="221">
        <v>1</v>
      </c>
      <c r="D66" s="229">
        <v>1</v>
      </c>
      <c r="E66" s="191">
        <v>13</v>
      </c>
      <c r="F66" s="192">
        <v>12</v>
      </c>
      <c r="G66" s="193">
        <v>1</v>
      </c>
      <c r="H66" s="194">
        <v>2</v>
      </c>
      <c r="I66" s="195">
        <v>149.5</v>
      </c>
      <c r="J66" s="196">
        <v>138</v>
      </c>
      <c r="K66" s="197">
        <v>11.5</v>
      </c>
      <c r="L66" s="198">
        <v>23</v>
      </c>
      <c r="M66" s="199" t="s">
        <v>120</v>
      </c>
      <c r="N66" s="200" t="s">
        <v>120</v>
      </c>
      <c r="O66" s="200" t="s">
        <v>120</v>
      </c>
      <c r="P66" s="201" t="s">
        <v>120</v>
      </c>
      <c r="Q66" s="126" t="str">
        <f t="shared" si="8"/>
        <v>J</v>
      </c>
      <c r="R66" s="90" t="str">
        <f t="shared" si="9"/>
        <v>J</v>
      </c>
      <c r="S66" s="206" t="str">
        <f>IF(J66="","",IF(J66&gt;=I66-8,"J",IF(J66&lt;I66-8,"L")))</f>
        <v>L</v>
      </c>
      <c r="T66" s="202" t="s">
        <v>136</v>
      </c>
      <c r="U66" s="191">
        <v>13</v>
      </c>
      <c r="V66" s="192">
        <v>12</v>
      </c>
      <c r="W66" s="193">
        <v>1</v>
      </c>
      <c r="X66" s="194">
        <v>1</v>
      </c>
      <c r="Y66" s="195">
        <v>149.5</v>
      </c>
      <c r="Z66" s="196">
        <v>138</v>
      </c>
      <c r="AA66" s="203">
        <v>11.5</v>
      </c>
      <c r="AB66" s="204">
        <v>11.5</v>
      </c>
      <c r="AC66" s="199" t="s">
        <v>120</v>
      </c>
      <c r="AD66" s="200" t="s">
        <v>120</v>
      </c>
      <c r="AE66" s="200" t="s">
        <v>120</v>
      </c>
      <c r="AF66" s="201" t="s">
        <v>120</v>
      </c>
      <c r="AG66" s="205" t="str">
        <f>IF(Z66="","",IF(Z66&gt;=23,"J",IF(Z66&lt;23,"L")))</f>
        <v>J</v>
      </c>
      <c r="AH66" s="206" t="str">
        <f>IF(Z66="","",IF(Z66&gt;=Y66-8,"J",IF(Z66&lt;Y66-8,"L")))</f>
        <v>L</v>
      </c>
      <c r="AI66" s="202" t="s">
        <v>136</v>
      </c>
    </row>
    <row r="67" spans="1:35" ht="12" customHeight="1" thickBot="1" x14ac:dyDescent="0.25">
      <c r="A67" s="550" t="s">
        <v>97</v>
      </c>
      <c r="B67" s="5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587" t="s">
        <v>98</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9"/>
    </row>
    <row r="70" spans="1:35" ht="15.75" customHeight="1" thickBot="1" x14ac:dyDescent="0.25">
      <c r="A70" s="609" t="s">
        <v>0</v>
      </c>
      <c r="B70" s="610"/>
      <c r="C70" s="590" t="s">
        <v>60</v>
      </c>
      <c r="D70" s="591"/>
      <c r="E70" s="591"/>
      <c r="F70" s="591"/>
      <c r="G70" s="591"/>
      <c r="H70" s="591"/>
      <c r="I70" s="591"/>
      <c r="J70" s="591"/>
      <c r="K70" s="591"/>
      <c r="L70" s="591"/>
      <c r="M70" s="591"/>
      <c r="N70" s="591"/>
      <c r="O70" s="591"/>
      <c r="P70" s="591"/>
      <c r="Q70" s="591"/>
      <c r="R70" s="591"/>
      <c r="S70" s="591"/>
      <c r="T70" s="592"/>
      <c r="U70" s="464" t="s">
        <v>61</v>
      </c>
      <c r="V70" s="465"/>
      <c r="W70" s="465"/>
      <c r="X70" s="465"/>
      <c r="Y70" s="465"/>
      <c r="Z70" s="465"/>
      <c r="AA70" s="465"/>
      <c r="AB70" s="465"/>
      <c r="AC70" s="465"/>
      <c r="AD70" s="465"/>
      <c r="AE70" s="465"/>
      <c r="AF70" s="465"/>
      <c r="AG70" s="465"/>
      <c r="AH70" s="465"/>
      <c r="AI70" s="466"/>
    </row>
    <row r="71" spans="1:35" ht="69" customHeight="1" thickBot="1" x14ac:dyDescent="0.25">
      <c r="A71" s="611"/>
      <c r="B71" s="612"/>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613" t="s">
        <v>24</v>
      </c>
      <c r="B72" s="614"/>
      <c r="C72" s="219">
        <v>0</v>
      </c>
      <c r="D72" s="227">
        <v>0</v>
      </c>
      <c r="E72" s="87">
        <v>4</v>
      </c>
      <c r="F72" s="88">
        <v>4</v>
      </c>
      <c r="G72" s="89">
        <v>1</v>
      </c>
      <c r="H72" s="156">
        <v>1</v>
      </c>
      <c r="I72" s="52">
        <v>46</v>
      </c>
      <c r="J72" s="53">
        <v>46</v>
      </c>
      <c r="K72" s="54">
        <v>11.5</v>
      </c>
      <c r="L72" s="160">
        <v>11.5</v>
      </c>
      <c r="M72" s="146">
        <v>5</v>
      </c>
      <c r="N72" s="39">
        <v>5</v>
      </c>
      <c r="O72" s="38">
        <v>4</v>
      </c>
      <c r="P72" s="147">
        <v>4</v>
      </c>
      <c r="Q72" s="205" t="str">
        <f>IF(D72="","",IF(D72&gt;=C72,"J",IF(D72&lt;C72,"L")))</f>
        <v>J</v>
      </c>
      <c r="R72" s="90" t="str">
        <f>IF(J72="","",IF(J72&gt;=23,"J",IF(J72&lt;23,"L")))</f>
        <v>J</v>
      </c>
      <c r="S72" s="90" t="str">
        <f>IF(J72="","",IF(J72&gt;=I72-8,"J",IF(J72&lt;I72-8,"L")))</f>
        <v>J</v>
      </c>
      <c r="T72" s="68" t="s">
        <v>136</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136</v>
      </c>
    </row>
    <row r="73" spans="1:35" ht="12" customHeight="1" x14ac:dyDescent="0.2">
      <c r="A73" s="565" t="s">
        <v>25</v>
      </c>
      <c r="B73" s="566"/>
      <c r="C73" s="220">
        <v>0</v>
      </c>
      <c r="D73" s="228">
        <v>0</v>
      </c>
      <c r="E73" s="62">
        <v>0</v>
      </c>
      <c r="F73" s="63">
        <v>0</v>
      </c>
      <c r="G73" s="64">
        <v>0</v>
      </c>
      <c r="H73" s="157">
        <v>0</v>
      </c>
      <c r="I73" s="55">
        <v>0</v>
      </c>
      <c r="J73" s="56">
        <v>0</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139</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139</v>
      </c>
    </row>
    <row r="74" spans="1:35" ht="12" customHeight="1" x14ac:dyDescent="0.2">
      <c r="A74" s="565" t="s">
        <v>45</v>
      </c>
      <c r="B74" s="566"/>
      <c r="C74" s="220"/>
      <c r="D74" s="228"/>
      <c r="E74" s="62">
        <v>6</v>
      </c>
      <c r="F74" s="63">
        <v>5</v>
      </c>
      <c r="G74" s="64">
        <v>0</v>
      </c>
      <c r="H74" s="157">
        <v>1</v>
      </c>
      <c r="I74" s="55">
        <v>69</v>
      </c>
      <c r="J74" s="56">
        <v>57.5</v>
      </c>
      <c r="K74" s="57">
        <v>0</v>
      </c>
      <c r="L74" s="161">
        <v>11.5</v>
      </c>
      <c r="M74" s="148" t="s">
        <v>120</v>
      </c>
      <c r="N74" s="40" t="s">
        <v>120</v>
      </c>
      <c r="O74" s="40" t="s">
        <v>120</v>
      </c>
      <c r="P74" s="149" t="s">
        <v>120</v>
      </c>
      <c r="Q74" s="166" t="s">
        <v>120</v>
      </c>
      <c r="R74" s="90" t="str">
        <f>IF(J74="","",IF(J74&gt;=23,"J",IF(J74&lt;23,"L")))</f>
        <v>J</v>
      </c>
      <c r="S74" s="69" t="str">
        <f>IF(J74="","",IF(J74&gt;=I74-8,"J",IF(J74&lt;I74-8,"L")))</f>
        <v>L</v>
      </c>
      <c r="T74" s="15" t="s">
        <v>136</v>
      </c>
      <c r="U74" s="62">
        <v>5</v>
      </c>
      <c r="V74" s="63">
        <v>5</v>
      </c>
      <c r="W74" s="64">
        <v>0</v>
      </c>
      <c r="X74" s="157">
        <v>0</v>
      </c>
      <c r="Y74" s="55">
        <v>57.5</v>
      </c>
      <c r="Z74" s="56">
        <v>57.5</v>
      </c>
      <c r="AA74" s="17">
        <v>0</v>
      </c>
      <c r="AB74" s="144">
        <v>0</v>
      </c>
      <c r="AC74" s="148" t="s">
        <v>120</v>
      </c>
      <c r="AD74" s="40" t="s">
        <v>120</v>
      </c>
      <c r="AE74" s="40" t="s">
        <v>120</v>
      </c>
      <c r="AF74" s="149" t="s">
        <v>120</v>
      </c>
      <c r="AG74" s="165" t="str">
        <f>IF(Z74="","",IF(Z74&gt;=23,"J",IF(Z74&lt;23,"L")))</f>
        <v>J</v>
      </c>
      <c r="AH74" s="69" t="str">
        <f>IF(Z74="","",IF(Z74&gt;=Y74-8,"J",IF(Z74&lt;Y74-8,"L")))</f>
        <v>J</v>
      </c>
      <c r="AI74" s="15" t="s">
        <v>136</v>
      </c>
    </row>
    <row r="75" spans="1:35" ht="12" customHeight="1" x14ac:dyDescent="0.2">
      <c r="A75" s="565" t="s">
        <v>26</v>
      </c>
      <c r="B75" s="566"/>
      <c r="C75" s="220"/>
      <c r="D75" s="228"/>
      <c r="E75" s="62">
        <v>7</v>
      </c>
      <c r="F75" s="63">
        <v>5</v>
      </c>
      <c r="G75" s="64">
        <v>2</v>
      </c>
      <c r="H75" s="157">
        <v>1</v>
      </c>
      <c r="I75" s="55">
        <v>80.5</v>
      </c>
      <c r="J75" s="56">
        <v>57.5</v>
      </c>
      <c r="K75" s="57">
        <v>23</v>
      </c>
      <c r="L75" s="161">
        <v>11.5</v>
      </c>
      <c r="M75" s="148" t="s">
        <v>120</v>
      </c>
      <c r="N75" s="40" t="s">
        <v>120</v>
      </c>
      <c r="O75" s="40" t="s">
        <v>120</v>
      </c>
      <c r="P75" s="149" t="s">
        <v>120</v>
      </c>
      <c r="Q75" s="166" t="s">
        <v>120</v>
      </c>
      <c r="R75" s="90" t="str">
        <f>IF(J75="","",IF(J75&gt;=23,"J",IF(J75&lt;23,"L")))</f>
        <v>J</v>
      </c>
      <c r="S75" s="69" t="str">
        <f>IF(J75="","",IF(J75&gt;=I75-8,"J",IF(J75&lt;I75-8,"L")))</f>
        <v>L</v>
      </c>
      <c r="T75" s="15" t="s">
        <v>136</v>
      </c>
      <c r="U75" s="62">
        <v>7</v>
      </c>
      <c r="V75" s="63">
        <v>4</v>
      </c>
      <c r="W75" s="64">
        <v>0</v>
      </c>
      <c r="X75" s="157">
        <v>0</v>
      </c>
      <c r="Y75" s="55">
        <v>80.5</v>
      </c>
      <c r="Z75" s="56">
        <v>46</v>
      </c>
      <c r="AA75" s="17">
        <v>0</v>
      </c>
      <c r="AB75" s="144">
        <v>0</v>
      </c>
      <c r="AC75" s="148" t="s">
        <v>120</v>
      </c>
      <c r="AD75" s="40" t="s">
        <v>120</v>
      </c>
      <c r="AE75" s="40" t="s">
        <v>120</v>
      </c>
      <c r="AF75" s="149" t="s">
        <v>120</v>
      </c>
      <c r="AG75" s="165" t="str">
        <f>IF(Z75="","",IF(Z75&gt;=23,"J",IF(Z75&lt;23,"L")))</f>
        <v>J</v>
      </c>
      <c r="AH75" s="69" t="str">
        <f>IF(Z75="","",IF(Z75&gt;=Y75-8,"J",IF(Z75&lt;Y75-8,"L")))</f>
        <v>L</v>
      </c>
      <c r="AI75" s="15" t="s">
        <v>137</v>
      </c>
    </row>
    <row r="76" spans="1:35" ht="12" customHeight="1" x14ac:dyDescent="0.2">
      <c r="A76" s="565" t="s">
        <v>27</v>
      </c>
      <c r="B76" s="566"/>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136</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136</v>
      </c>
    </row>
    <row r="77" spans="1:35" ht="12" customHeight="1" x14ac:dyDescent="0.2">
      <c r="A77" s="565" t="s">
        <v>53</v>
      </c>
      <c r="B77" s="566"/>
      <c r="C77" s="220"/>
      <c r="D77" s="228"/>
      <c r="E77" s="62">
        <v>9</v>
      </c>
      <c r="F77" s="63">
        <v>7</v>
      </c>
      <c r="G77" s="64">
        <v>2</v>
      </c>
      <c r="H77" s="157">
        <v>2</v>
      </c>
      <c r="I77" s="153">
        <v>103.5</v>
      </c>
      <c r="J77" s="19">
        <v>80.5</v>
      </c>
      <c r="K77" s="17">
        <v>23</v>
      </c>
      <c r="L77" s="145">
        <v>23</v>
      </c>
      <c r="M77" s="148" t="s">
        <v>120</v>
      </c>
      <c r="N77" s="40" t="s">
        <v>120</v>
      </c>
      <c r="O77" s="40" t="s">
        <v>120</v>
      </c>
      <c r="P77" s="149" t="s">
        <v>120</v>
      </c>
      <c r="Q77" s="183" t="s">
        <v>120</v>
      </c>
      <c r="R77" s="166" t="s">
        <v>120</v>
      </c>
      <c r="S77" s="75" t="s">
        <v>120</v>
      </c>
      <c r="T77" s="15" t="s">
        <v>137</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136</v>
      </c>
    </row>
    <row r="78" spans="1:35" ht="12" customHeight="1" x14ac:dyDescent="0.2">
      <c r="A78" s="565" t="s">
        <v>54</v>
      </c>
      <c r="B78" s="566"/>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136</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136</v>
      </c>
    </row>
    <row r="79" spans="1:35" ht="12" customHeight="1" x14ac:dyDescent="0.2">
      <c r="A79" s="565" t="s">
        <v>55</v>
      </c>
      <c r="B79" s="566"/>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136</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136</v>
      </c>
    </row>
    <row r="80" spans="1:35" ht="12" customHeight="1" x14ac:dyDescent="0.2">
      <c r="A80" s="565" t="s">
        <v>130</v>
      </c>
      <c r="B80" s="566"/>
      <c r="C80" s="220"/>
      <c r="D80" s="228"/>
      <c r="E80" s="62">
        <v>5</v>
      </c>
      <c r="F80" s="63">
        <v>5</v>
      </c>
      <c r="G80" s="64">
        <v>2</v>
      </c>
      <c r="H80" s="157">
        <v>2</v>
      </c>
      <c r="I80" s="153">
        <v>57.5</v>
      </c>
      <c r="J80" s="19">
        <v>57.5</v>
      </c>
      <c r="K80" s="17">
        <v>23</v>
      </c>
      <c r="L80" s="145">
        <v>23</v>
      </c>
      <c r="M80" s="148" t="s">
        <v>120</v>
      </c>
      <c r="N80" s="40" t="s">
        <v>120</v>
      </c>
      <c r="O80" s="40" t="s">
        <v>120</v>
      </c>
      <c r="P80" s="149" t="s">
        <v>120</v>
      </c>
      <c r="Q80" s="183" t="s">
        <v>120</v>
      </c>
      <c r="R80" s="166" t="s">
        <v>120</v>
      </c>
      <c r="S80" s="75" t="s">
        <v>120</v>
      </c>
      <c r="T80" s="15" t="s">
        <v>136</v>
      </c>
      <c r="U80" s="62">
        <v>4</v>
      </c>
      <c r="V80" s="63">
        <v>4</v>
      </c>
      <c r="W80" s="64">
        <v>2</v>
      </c>
      <c r="X80" s="157">
        <v>0</v>
      </c>
      <c r="Y80" s="55">
        <v>46</v>
      </c>
      <c r="Z80" s="18">
        <v>46</v>
      </c>
      <c r="AA80" s="17">
        <v>23</v>
      </c>
      <c r="AB80" s="145">
        <v>0</v>
      </c>
      <c r="AC80" s="148" t="s">
        <v>120</v>
      </c>
      <c r="AD80" s="40" t="s">
        <v>120</v>
      </c>
      <c r="AE80" s="40" t="s">
        <v>120</v>
      </c>
      <c r="AF80" s="149" t="s">
        <v>120</v>
      </c>
      <c r="AG80" s="166" t="s">
        <v>120</v>
      </c>
      <c r="AH80" s="75" t="s">
        <v>120</v>
      </c>
      <c r="AI80" s="15" t="s">
        <v>137</v>
      </c>
    </row>
    <row r="81" spans="1:35" ht="12" hidden="1" customHeight="1" x14ac:dyDescent="0.2">
      <c r="A81" s="565" t="s">
        <v>56</v>
      </c>
      <c r="B81" s="566"/>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595" t="s">
        <v>92</v>
      </c>
      <c r="B82" s="596"/>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595" t="s">
        <v>94</v>
      </c>
      <c r="B83" s="596"/>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593" t="s">
        <v>93</v>
      </c>
      <c r="B84" s="594"/>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395" t="s">
        <v>37</v>
      </c>
      <c r="B86" s="396"/>
      <c r="C86" s="396"/>
      <c r="D86" s="396"/>
      <c r="E86" s="396"/>
      <c r="F86" s="396"/>
      <c r="G86" s="396"/>
      <c r="H86" s="396"/>
      <c r="I86" s="396"/>
      <c r="J86" s="396"/>
      <c r="K86" s="396"/>
      <c r="L86" s="396"/>
      <c r="M86" s="396"/>
      <c r="N86" s="396"/>
      <c r="O86" s="396"/>
      <c r="P86" s="396"/>
      <c r="Q86" s="396"/>
      <c r="R86" s="396"/>
      <c r="S86" s="396"/>
      <c r="T86" s="396"/>
      <c r="U86" s="396"/>
      <c r="V86" s="396"/>
      <c r="W86" s="396"/>
      <c r="X86" s="397"/>
      <c r="Y86" s="51"/>
      <c r="Z86" s="12"/>
      <c r="AA86" s="12"/>
      <c r="AB86" s="12"/>
      <c r="AC86" s="12"/>
      <c r="AD86" s="12"/>
      <c r="AE86" s="12"/>
      <c r="AF86" s="12"/>
      <c r="AG86" s="12"/>
      <c r="AH86" s="12"/>
      <c r="AI86" s="12"/>
    </row>
    <row r="87" spans="1:35" ht="15.75" hidden="1" customHeight="1" thickBot="1" x14ac:dyDescent="0.25">
      <c r="A87" s="597" t="s">
        <v>0</v>
      </c>
      <c r="B87" s="598"/>
      <c r="C87" s="440" t="s">
        <v>60</v>
      </c>
      <c r="D87" s="441"/>
      <c r="E87" s="441"/>
      <c r="F87" s="441"/>
      <c r="G87" s="441"/>
      <c r="H87" s="441"/>
      <c r="I87" s="441"/>
      <c r="J87" s="441"/>
      <c r="K87" s="441"/>
      <c r="L87" s="441"/>
      <c r="M87" s="441"/>
      <c r="N87" s="441"/>
      <c r="O87" s="441"/>
      <c r="P87" s="441"/>
      <c r="Q87" s="441"/>
      <c r="R87" s="441"/>
      <c r="S87" s="441"/>
      <c r="T87" s="441"/>
      <c r="U87" s="441"/>
      <c r="V87" s="441"/>
      <c r="W87" s="442" t="s">
        <v>61</v>
      </c>
      <c r="X87" s="443"/>
      <c r="Y87" s="231"/>
      <c r="Z87" s="12"/>
      <c r="AA87" s="12"/>
      <c r="AB87" s="12"/>
      <c r="AC87" s="12"/>
      <c r="AD87" s="12"/>
      <c r="AE87" s="12"/>
      <c r="AF87" s="12"/>
      <c r="AG87" s="12"/>
      <c r="AH87" s="12"/>
      <c r="AI87" s="12"/>
    </row>
    <row r="88" spans="1:35" ht="15" hidden="1" customHeight="1" x14ac:dyDescent="0.2">
      <c r="A88" s="599"/>
      <c r="B88" s="600"/>
      <c r="C88" s="580" t="s">
        <v>88</v>
      </c>
      <c r="D88" s="428"/>
      <c r="E88" s="428"/>
      <c r="F88" s="581"/>
      <c r="G88" s="581"/>
      <c r="H88" s="581"/>
      <c r="I88" s="581"/>
      <c r="J88" s="581"/>
      <c r="K88" s="581"/>
      <c r="L88" s="581"/>
      <c r="M88" s="426" t="s">
        <v>89</v>
      </c>
      <c r="N88" s="427"/>
      <c r="O88" s="427"/>
      <c r="P88" s="427"/>
      <c r="Q88" s="427"/>
      <c r="R88" s="427"/>
      <c r="S88" s="427"/>
      <c r="T88" s="428"/>
      <c r="U88" s="436" t="s">
        <v>90</v>
      </c>
      <c r="V88" s="437"/>
      <c r="W88" s="444" t="s">
        <v>66</v>
      </c>
      <c r="X88" s="414"/>
      <c r="Y88" s="232"/>
      <c r="Z88" s="12"/>
      <c r="AA88" s="12"/>
      <c r="AB88" s="12"/>
      <c r="AC88" s="12"/>
      <c r="AD88" s="12"/>
      <c r="AE88" s="12"/>
      <c r="AF88" s="12"/>
      <c r="AG88" s="12"/>
      <c r="AH88" s="12"/>
      <c r="AI88" s="12"/>
    </row>
    <row r="89" spans="1:35" ht="45.75" hidden="1" customHeight="1" thickBot="1" x14ac:dyDescent="0.25">
      <c r="A89" s="601"/>
      <c r="B89" s="602"/>
      <c r="C89" s="473" t="s">
        <v>85</v>
      </c>
      <c r="D89" s="450"/>
      <c r="E89" s="450"/>
      <c r="F89" s="474"/>
      <c r="G89" s="474" t="s">
        <v>86</v>
      </c>
      <c r="H89" s="474"/>
      <c r="I89" s="474" t="s">
        <v>113</v>
      </c>
      <c r="J89" s="474"/>
      <c r="K89" s="474" t="s">
        <v>114</v>
      </c>
      <c r="L89" s="474"/>
      <c r="M89" s="474" t="s">
        <v>85</v>
      </c>
      <c r="N89" s="474"/>
      <c r="O89" s="474" t="s">
        <v>86</v>
      </c>
      <c r="P89" s="474"/>
      <c r="Q89" s="471" t="s">
        <v>113</v>
      </c>
      <c r="R89" s="471"/>
      <c r="S89" s="398" t="s">
        <v>114</v>
      </c>
      <c r="T89" s="406"/>
      <c r="U89" s="438"/>
      <c r="V89" s="439"/>
      <c r="W89" s="445"/>
      <c r="X89" s="416"/>
      <c r="Y89" s="232"/>
      <c r="Z89" s="12"/>
      <c r="AA89" s="12"/>
      <c r="AB89" s="12"/>
      <c r="AC89" s="12"/>
      <c r="AD89" s="12"/>
      <c r="AE89" s="12"/>
      <c r="AF89" s="12"/>
      <c r="AG89" s="12"/>
      <c r="AH89" s="12"/>
      <c r="AI89" s="12"/>
    </row>
    <row r="90" spans="1:35" ht="12" hidden="1" customHeight="1" x14ac:dyDescent="0.2">
      <c r="A90" s="607" t="s">
        <v>38</v>
      </c>
      <c r="B90" s="608"/>
      <c r="C90" s="475">
        <v>0</v>
      </c>
      <c r="D90" s="476"/>
      <c r="E90" s="476"/>
      <c r="F90" s="472"/>
      <c r="G90" s="477">
        <v>0</v>
      </c>
      <c r="H90" s="477"/>
      <c r="I90" s="472">
        <v>0</v>
      </c>
      <c r="J90" s="472"/>
      <c r="K90" s="538">
        <v>0</v>
      </c>
      <c r="L90" s="538"/>
      <c r="M90" s="472">
        <v>0</v>
      </c>
      <c r="N90" s="472"/>
      <c r="O90" s="477">
        <v>0</v>
      </c>
      <c r="P90" s="477"/>
      <c r="Q90" s="472">
        <v>0</v>
      </c>
      <c r="R90" s="472"/>
      <c r="S90" s="411">
        <v>0</v>
      </c>
      <c r="T90" s="412"/>
      <c r="U90" s="455">
        <v>0</v>
      </c>
      <c r="V90" s="463"/>
      <c r="W90" s="446" t="s">
        <v>132</v>
      </c>
      <c r="X90" s="418"/>
      <c r="Y90" s="233"/>
      <c r="Z90" s="12"/>
      <c r="AA90" s="12"/>
      <c r="AB90" s="12"/>
      <c r="AC90" s="12"/>
      <c r="AD90" s="12"/>
      <c r="AE90" s="12"/>
      <c r="AF90" s="12"/>
      <c r="AG90" s="12"/>
      <c r="AH90" s="12"/>
      <c r="AI90" s="12"/>
    </row>
    <row r="91" spans="1:35" ht="12" hidden="1" customHeight="1" x14ac:dyDescent="0.2">
      <c r="A91" s="605" t="s">
        <v>15</v>
      </c>
      <c r="B91" s="606"/>
      <c r="C91" s="429">
        <v>0</v>
      </c>
      <c r="D91" s="430"/>
      <c r="E91" s="430"/>
      <c r="F91" s="431"/>
      <c r="G91" s="435">
        <v>0</v>
      </c>
      <c r="H91" s="435"/>
      <c r="I91" s="431">
        <v>0</v>
      </c>
      <c r="J91" s="431"/>
      <c r="K91" s="435">
        <v>0</v>
      </c>
      <c r="L91" s="435"/>
      <c r="M91" s="431">
        <v>0</v>
      </c>
      <c r="N91" s="431"/>
      <c r="O91" s="435">
        <v>0</v>
      </c>
      <c r="P91" s="435"/>
      <c r="Q91" s="431">
        <v>0</v>
      </c>
      <c r="R91" s="431"/>
      <c r="S91" s="409">
        <v>0</v>
      </c>
      <c r="T91" s="410"/>
      <c r="U91" s="453">
        <v>0</v>
      </c>
      <c r="V91" s="458"/>
      <c r="W91" s="447"/>
      <c r="X91" s="420"/>
      <c r="Y91" s="233"/>
      <c r="Z91" s="12"/>
      <c r="AA91" s="12"/>
      <c r="AB91" s="12"/>
      <c r="AC91" s="12"/>
      <c r="AD91" s="12"/>
      <c r="AE91" s="12"/>
      <c r="AF91" s="12"/>
      <c r="AG91" s="12"/>
      <c r="AH91" s="12"/>
      <c r="AI91" s="12"/>
    </row>
    <row r="92" spans="1:35" ht="12" hidden="1" customHeight="1" x14ac:dyDescent="0.2">
      <c r="A92" s="605" t="s">
        <v>39</v>
      </c>
      <c r="B92" s="606"/>
      <c r="C92" s="429">
        <v>0</v>
      </c>
      <c r="D92" s="430"/>
      <c r="E92" s="430"/>
      <c r="F92" s="431"/>
      <c r="G92" s="461">
        <v>0</v>
      </c>
      <c r="H92" s="461"/>
      <c r="I92" s="431">
        <v>0</v>
      </c>
      <c r="J92" s="431"/>
      <c r="K92" s="435">
        <v>0</v>
      </c>
      <c r="L92" s="435"/>
      <c r="M92" s="431">
        <v>0</v>
      </c>
      <c r="N92" s="431"/>
      <c r="O92" s="461">
        <v>0</v>
      </c>
      <c r="P92" s="461"/>
      <c r="Q92" s="431">
        <v>0</v>
      </c>
      <c r="R92" s="431"/>
      <c r="S92" s="409">
        <v>0</v>
      </c>
      <c r="T92" s="410"/>
      <c r="U92" s="453">
        <v>0</v>
      </c>
      <c r="V92" s="458"/>
      <c r="W92" s="447"/>
      <c r="X92" s="420"/>
      <c r="Y92" s="233"/>
      <c r="Z92" s="12"/>
      <c r="AA92" s="12"/>
      <c r="AB92" s="12"/>
      <c r="AC92" s="12"/>
      <c r="AD92" s="12"/>
      <c r="AE92" s="12"/>
      <c r="AF92" s="12"/>
      <c r="AG92" s="12"/>
      <c r="AH92" s="12"/>
      <c r="AI92" s="12"/>
    </row>
    <row r="93" spans="1:35" ht="12" hidden="1" customHeight="1" x14ac:dyDescent="0.2">
      <c r="A93" s="605" t="s">
        <v>40</v>
      </c>
      <c r="B93" s="606"/>
      <c r="C93" s="429">
        <v>0</v>
      </c>
      <c r="D93" s="430"/>
      <c r="E93" s="430"/>
      <c r="F93" s="431"/>
      <c r="G93" s="461">
        <v>0</v>
      </c>
      <c r="H93" s="461"/>
      <c r="I93" s="431">
        <v>0</v>
      </c>
      <c r="J93" s="431"/>
      <c r="K93" s="435">
        <v>0</v>
      </c>
      <c r="L93" s="435"/>
      <c r="M93" s="431">
        <v>0</v>
      </c>
      <c r="N93" s="431"/>
      <c r="O93" s="461">
        <v>0</v>
      </c>
      <c r="P93" s="461"/>
      <c r="Q93" s="431">
        <v>0</v>
      </c>
      <c r="R93" s="431"/>
      <c r="S93" s="409">
        <v>0</v>
      </c>
      <c r="T93" s="410"/>
      <c r="U93" s="453">
        <v>0</v>
      </c>
      <c r="V93" s="458"/>
      <c r="W93" s="447"/>
      <c r="X93" s="420"/>
      <c r="Y93" s="233"/>
      <c r="Z93" s="12"/>
      <c r="AA93" s="12"/>
      <c r="AB93" s="12"/>
      <c r="AC93" s="12"/>
      <c r="AD93" s="12"/>
      <c r="AE93" s="12"/>
      <c r="AF93" s="12"/>
      <c r="AG93" s="12"/>
      <c r="AH93" s="12"/>
      <c r="AI93" s="12"/>
    </row>
    <row r="94" spans="1:35" ht="12" hidden="1" customHeight="1" x14ac:dyDescent="0.2">
      <c r="A94" s="605" t="s">
        <v>41</v>
      </c>
      <c r="B94" s="606"/>
      <c r="C94" s="429">
        <v>0</v>
      </c>
      <c r="D94" s="430"/>
      <c r="E94" s="430"/>
      <c r="F94" s="431"/>
      <c r="G94" s="461">
        <v>0</v>
      </c>
      <c r="H94" s="461"/>
      <c r="I94" s="431">
        <v>0</v>
      </c>
      <c r="J94" s="431"/>
      <c r="K94" s="461">
        <v>0</v>
      </c>
      <c r="L94" s="461"/>
      <c r="M94" s="431">
        <v>0</v>
      </c>
      <c r="N94" s="431"/>
      <c r="O94" s="461">
        <v>0</v>
      </c>
      <c r="P94" s="461"/>
      <c r="Q94" s="431">
        <v>0</v>
      </c>
      <c r="R94" s="431"/>
      <c r="S94" s="459">
        <v>0</v>
      </c>
      <c r="T94" s="460"/>
      <c r="U94" s="453">
        <v>0</v>
      </c>
      <c r="V94" s="458"/>
      <c r="W94" s="447"/>
      <c r="X94" s="420"/>
      <c r="Y94" s="233"/>
      <c r="Z94" s="12"/>
      <c r="AA94" s="12"/>
      <c r="AB94" s="12"/>
      <c r="AC94" s="12"/>
      <c r="AD94" s="12"/>
      <c r="AE94" s="12"/>
      <c r="AF94" s="12"/>
      <c r="AG94" s="12"/>
      <c r="AH94" s="12"/>
      <c r="AI94" s="12"/>
    </row>
    <row r="95" spans="1:35" ht="12" hidden="1" customHeight="1" x14ac:dyDescent="0.2">
      <c r="A95" s="605" t="s">
        <v>100</v>
      </c>
      <c r="B95" s="606"/>
      <c r="C95" s="429">
        <v>0</v>
      </c>
      <c r="D95" s="430"/>
      <c r="E95" s="430"/>
      <c r="F95" s="431"/>
      <c r="G95" s="461">
        <v>0</v>
      </c>
      <c r="H95" s="461"/>
      <c r="I95" s="431">
        <v>0</v>
      </c>
      <c r="J95" s="431"/>
      <c r="K95" s="435">
        <v>0</v>
      </c>
      <c r="L95" s="435"/>
      <c r="M95" s="431">
        <v>0</v>
      </c>
      <c r="N95" s="431"/>
      <c r="O95" s="461">
        <v>0</v>
      </c>
      <c r="P95" s="461"/>
      <c r="Q95" s="431">
        <v>0</v>
      </c>
      <c r="R95" s="431"/>
      <c r="S95" s="409">
        <v>0</v>
      </c>
      <c r="T95" s="410"/>
      <c r="U95" s="453">
        <v>0</v>
      </c>
      <c r="V95" s="458"/>
      <c r="W95" s="447"/>
      <c r="X95" s="420"/>
      <c r="Y95" s="233"/>
      <c r="Z95" s="12"/>
      <c r="AA95" s="12"/>
      <c r="AB95" s="12"/>
      <c r="AC95" s="12"/>
      <c r="AD95" s="12"/>
      <c r="AE95" s="12"/>
      <c r="AF95" s="12"/>
      <c r="AG95" s="12"/>
      <c r="AH95" s="12"/>
      <c r="AI95" s="12"/>
    </row>
    <row r="96" spans="1:35" ht="12" hidden="1" customHeight="1" x14ac:dyDescent="0.2">
      <c r="A96" s="605" t="s">
        <v>42</v>
      </c>
      <c r="B96" s="606"/>
      <c r="C96" s="429">
        <v>0</v>
      </c>
      <c r="D96" s="430"/>
      <c r="E96" s="430"/>
      <c r="F96" s="431"/>
      <c r="G96" s="461">
        <v>0</v>
      </c>
      <c r="H96" s="461"/>
      <c r="I96" s="431">
        <v>0</v>
      </c>
      <c r="J96" s="431"/>
      <c r="K96" s="435">
        <v>0</v>
      </c>
      <c r="L96" s="435"/>
      <c r="M96" s="431">
        <v>0</v>
      </c>
      <c r="N96" s="431"/>
      <c r="O96" s="461">
        <v>0</v>
      </c>
      <c r="P96" s="461"/>
      <c r="Q96" s="431">
        <v>0</v>
      </c>
      <c r="R96" s="431"/>
      <c r="S96" s="409">
        <v>0</v>
      </c>
      <c r="T96" s="410"/>
      <c r="U96" s="453">
        <v>0</v>
      </c>
      <c r="V96" s="458"/>
      <c r="W96" s="447"/>
      <c r="X96" s="420"/>
      <c r="Y96" s="233"/>
      <c r="Z96" s="12"/>
      <c r="AA96" s="12"/>
      <c r="AB96" s="12"/>
      <c r="AC96" s="12"/>
      <c r="AD96" s="12"/>
      <c r="AE96" s="12"/>
      <c r="AF96" s="12"/>
      <c r="AG96" s="12"/>
      <c r="AH96" s="12"/>
      <c r="AI96" s="12"/>
    </row>
    <row r="97" spans="1:35" ht="12" hidden="1" customHeight="1" x14ac:dyDescent="0.2">
      <c r="A97" s="605" t="s">
        <v>23</v>
      </c>
      <c r="B97" s="606"/>
      <c r="C97" s="429">
        <v>0</v>
      </c>
      <c r="D97" s="430"/>
      <c r="E97" s="430"/>
      <c r="F97" s="431"/>
      <c r="G97" s="461">
        <v>0</v>
      </c>
      <c r="H97" s="461"/>
      <c r="I97" s="431">
        <v>0</v>
      </c>
      <c r="J97" s="431"/>
      <c r="K97" s="461">
        <v>0</v>
      </c>
      <c r="L97" s="461"/>
      <c r="M97" s="431">
        <v>0</v>
      </c>
      <c r="N97" s="431"/>
      <c r="O97" s="461">
        <v>0</v>
      </c>
      <c r="P97" s="461"/>
      <c r="Q97" s="431">
        <v>0</v>
      </c>
      <c r="R97" s="431"/>
      <c r="S97" s="459">
        <v>0</v>
      </c>
      <c r="T97" s="460"/>
      <c r="U97" s="453">
        <v>0</v>
      </c>
      <c r="V97" s="458"/>
      <c r="W97" s="447"/>
      <c r="X97" s="420"/>
      <c r="Y97" s="233"/>
      <c r="Z97" s="12"/>
      <c r="AA97" s="12"/>
      <c r="AB97" s="12"/>
      <c r="AC97" s="12"/>
      <c r="AD97" s="12"/>
      <c r="AE97" s="12"/>
      <c r="AF97" s="12"/>
      <c r="AG97" s="12"/>
      <c r="AH97" s="12"/>
      <c r="AI97" s="12"/>
    </row>
    <row r="98" spans="1:35" ht="12" hidden="1" customHeight="1" thickBot="1" x14ac:dyDescent="0.25">
      <c r="A98" s="603" t="s">
        <v>43</v>
      </c>
      <c r="B98" s="604"/>
      <c r="C98" s="432">
        <v>0</v>
      </c>
      <c r="D98" s="433"/>
      <c r="E98" s="433"/>
      <c r="F98" s="434"/>
      <c r="G98" s="462">
        <v>0</v>
      </c>
      <c r="H98" s="462"/>
      <c r="I98" s="434">
        <v>0</v>
      </c>
      <c r="J98" s="434"/>
      <c r="K98" s="539">
        <v>0</v>
      </c>
      <c r="L98" s="539"/>
      <c r="M98" s="434">
        <v>0</v>
      </c>
      <c r="N98" s="434"/>
      <c r="O98" s="462">
        <v>0</v>
      </c>
      <c r="P98" s="462"/>
      <c r="Q98" s="434">
        <v>0</v>
      </c>
      <c r="R98" s="434"/>
      <c r="S98" s="407">
        <v>0</v>
      </c>
      <c r="T98" s="408"/>
      <c r="U98" s="451">
        <v>0</v>
      </c>
      <c r="V98" s="457"/>
      <c r="W98" s="448"/>
      <c r="X98" s="422"/>
      <c r="Y98" s="233"/>
      <c r="Z98" s="12"/>
      <c r="AA98" s="12"/>
      <c r="AB98" s="12"/>
      <c r="AC98" s="12"/>
      <c r="AD98" s="12"/>
      <c r="AE98" s="12"/>
      <c r="AF98" s="12"/>
      <c r="AG98" s="12"/>
      <c r="AH98" s="12"/>
      <c r="AI98" s="12"/>
    </row>
    <row r="99" spans="1:35" ht="18" hidden="1" customHeight="1" thickBot="1" x14ac:dyDescent="0.25">
      <c r="A99" s="423" t="s">
        <v>87</v>
      </c>
      <c r="B99" s="424"/>
      <c r="C99" s="424"/>
      <c r="D99" s="424"/>
      <c r="E99" s="424"/>
      <c r="F99" s="424"/>
      <c r="G99" s="424"/>
      <c r="H99" s="424"/>
      <c r="I99" s="424"/>
      <c r="J99" s="424"/>
      <c r="K99" s="424"/>
      <c r="L99" s="424"/>
      <c r="M99" s="424"/>
      <c r="N99" s="424"/>
      <c r="O99" s="424"/>
      <c r="P99" s="424"/>
      <c r="Q99" s="424"/>
      <c r="R99" s="424"/>
      <c r="S99" s="424"/>
      <c r="T99" s="424"/>
      <c r="U99" s="424"/>
      <c r="V99" s="424"/>
      <c r="W99" s="424"/>
      <c r="X99" s="425"/>
      <c r="Y99" s="51"/>
      <c r="Z99" s="12"/>
      <c r="AA99" s="12"/>
      <c r="AB99" s="12"/>
      <c r="AC99" s="12"/>
      <c r="AD99" s="12"/>
      <c r="AE99" s="12"/>
      <c r="AF99" s="12"/>
      <c r="AG99" s="12"/>
      <c r="AH99" s="12"/>
      <c r="AI99" s="12"/>
    </row>
    <row r="100" spans="1:35" ht="15.75" hidden="1" customHeight="1" thickBot="1" x14ac:dyDescent="0.25">
      <c r="A100" s="597" t="s">
        <v>0</v>
      </c>
      <c r="B100" s="598"/>
      <c r="C100" s="440" t="s">
        <v>60</v>
      </c>
      <c r="D100" s="441"/>
      <c r="E100" s="441"/>
      <c r="F100" s="441"/>
      <c r="G100" s="441"/>
      <c r="H100" s="441"/>
      <c r="I100" s="441"/>
      <c r="J100" s="441"/>
      <c r="K100" s="441"/>
      <c r="L100" s="441"/>
      <c r="M100" s="441"/>
      <c r="N100" s="441"/>
      <c r="O100" s="441"/>
      <c r="P100" s="441"/>
      <c r="Q100" s="441"/>
      <c r="R100" s="441"/>
      <c r="S100" s="441"/>
      <c r="T100" s="441"/>
      <c r="U100" s="441"/>
      <c r="V100" s="441"/>
      <c r="W100" s="442" t="s">
        <v>61</v>
      </c>
      <c r="X100" s="443"/>
      <c r="Y100" s="231"/>
      <c r="Z100" s="12"/>
      <c r="AA100" s="12"/>
      <c r="AB100" s="12"/>
      <c r="AC100" s="12"/>
      <c r="AD100" s="12"/>
      <c r="AE100" s="12"/>
      <c r="AF100" s="12"/>
      <c r="AG100" s="12"/>
      <c r="AH100" s="12"/>
      <c r="AI100" s="12"/>
    </row>
    <row r="101" spans="1:35" ht="15" hidden="1" customHeight="1" x14ac:dyDescent="0.2">
      <c r="A101" s="599"/>
      <c r="B101" s="600"/>
      <c r="C101" s="580" t="s">
        <v>88</v>
      </c>
      <c r="D101" s="428"/>
      <c r="E101" s="428"/>
      <c r="F101" s="581"/>
      <c r="G101" s="581"/>
      <c r="H101" s="581"/>
      <c r="I101" s="581"/>
      <c r="J101" s="581"/>
      <c r="K101" s="581"/>
      <c r="L101" s="581"/>
      <c r="M101" s="426" t="s">
        <v>89</v>
      </c>
      <c r="N101" s="427"/>
      <c r="O101" s="427"/>
      <c r="P101" s="427"/>
      <c r="Q101" s="427"/>
      <c r="R101" s="427"/>
      <c r="S101" s="427"/>
      <c r="T101" s="428"/>
      <c r="U101" s="436" t="s">
        <v>90</v>
      </c>
      <c r="V101" s="449"/>
      <c r="W101" s="413" t="s">
        <v>66</v>
      </c>
      <c r="X101" s="414"/>
      <c r="Y101" s="232"/>
      <c r="Z101" s="12"/>
      <c r="AA101" s="12"/>
      <c r="AB101" s="12"/>
      <c r="AC101" s="12"/>
      <c r="AD101" s="12"/>
      <c r="AE101" s="12"/>
      <c r="AF101" s="12"/>
      <c r="AG101" s="12"/>
      <c r="AH101" s="12"/>
      <c r="AI101" s="12"/>
    </row>
    <row r="102" spans="1:35" ht="45.75" hidden="1" customHeight="1" thickBot="1" x14ac:dyDescent="0.25">
      <c r="A102" s="601"/>
      <c r="B102" s="602"/>
      <c r="C102" s="582" t="s">
        <v>85</v>
      </c>
      <c r="D102" s="406"/>
      <c r="E102" s="406"/>
      <c r="F102" s="471"/>
      <c r="G102" s="471" t="s">
        <v>86</v>
      </c>
      <c r="H102" s="471"/>
      <c r="I102" s="471" t="s">
        <v>113</v>
      </c>
      <c r="J102" s="471"/>
      <c r="K102" s="471" t="s">
        <v>114</v>
      </c>
      <c r="L102" s="471"/>
      <c r="M102" s="471" t="s">
        <v>85</v>
      </c>
      <c r="N102" s="471"/>
      <c r="O102" s="471" t="s">
        <v>86</v>
      </c>
      <c r="P102" s="471"/>
      <c r="Q102" s="398" t="s">
        <v>113</v>
      </c>
      <c r="R102" s="399"/>
      <c r="S102" s="398" t="s">
        <v>114</v>
      </c>
      <c r="T102" s="406"/>
      <c r="U102" s="438"/>
      <c r="V102" s="450"/>
      <c r="W102" s="415"/>
      <c r="X102" s="416"/>
      <c r="Y102" s="232"/>
      <c r="Z102" s="12"/>
      <c r="AA102" s="12"/>
      <c r="AB102" s="12"/>
      <c r="AC102" s="12"/>
      <c r="AD102" s="12"/>
      <c r="AE102" s="12"/>
      <c r="AF102" s="12"/>
      <c r="AG102" s="12"/>
      <c r="AH102" s="12"/>
      <c r="AI102" s="12"/>
    </row>
    <row r="103" spans="1:35" ht="12" hidden="1" customHeight="1" x14ac:dyDescent="0.2">
      <c r="A103" s="607" t="s">
        <v>99</v>
      </c>
      <c r="B103" s="608"/>
      <c r="C103" s="535">
        <v>0</v>
      </c>
      <c r="D103" s="536"/>
      <c r="E103" s="536"/>
      <c r="F103" s="470"/>
      <c r="G103" s="537">
        <v>0</v>
      </c>
      <c r="H103" s="537"/>
      <c r="I103" s="470">
        <v>0</v>
      </c>
      <c r="J103" s="470"/>
      <c r="K103" s="579">
        <v>0</v>
      </c>
      <c r="L103" s="579"/>
      <c r="M103" s="470">
        <v>0</v>
      </c>
      <c r="N103" s="470"/>
      <c r="O103" s="537">
        <v>0</v>
      </c>
      <c r="P103" s="537"/>
      <c r="Q103" s="404">
        <v>0</v>
      </c>
      <c r="R103" s="405"/>
      <c r="S103" s="411">
        <v>0</v>
      </c>
      <c r="T103" s="412"/>
      <c r="U103" s="455">
        <v>0</v>
      </c>
      <c r="V103" s="456"/>
      <c r="W103" s="417" t="s">
        <v>133</v>
      </c>
      <c r="X103" s="418"/>
      <c r="Y103" s="233"/>
      <c r="Z103" s="12"/>
      <c r="AA103" s="12"/>
      <c r="AB103" s="12"/>
      <c r="AC103" s="12"/>
      <c r="AD103" s="12"/>
      <c r="AE103" s="12"/>
      <c r="AF103" s="12"/>
      <c r="AG103" s="12"/>
      <c r="AH103" s="12"/>
      <c r="AI103" s="12"/>
    </row>
    <row r="104" spans="1:35" ht="12" hidden="1" customHeight="1" x14ac:dyDescent="0.2">
      <c r="A104" s="605" t="s">
        <v>44</v>
      </c>
      <c r="B104" s="606"/>
      <c r="C104" s="429">
        <v>0</v>
      </c>
      <c r="D104" s="430"/>
      <c r="E104" s="430"/>
      <c r="F104" s="431"/>
      <c r="G104" s="435">
        <v>0</v>
      </c>
      <c r="H104" s="435"/>
      <c r="I104" s="431">
        <v>0</v>
      </c>
      <c r="J104" s="431"/>
      <c r="K104" s="435">
        <v>0</v>
      </c>
      <c r="L104" s="435"/>
      <c r="M104" s="431">
        <v>0</v>
      </c>
      <c r="N104" s="431"/>
      <c r="O104" s="435">
        <v>0</v>
      </c>
      <c r="P104" s="435"/>
      <c r="Q104" s="402">
        <v>0</v>
      </c>
      <c r="R104" s="403"/>
      <c r="S104" s="409">
        <v>0</v>
      </c>
      <c r="T104" s="410"/>
      <c r="U104" s="453">
        <v>0</v>
      </c>
      <c r="V104" s="454"/>
      <c r="W104" s="419"/>
      <c r="X104" s="420"/>
      <c r="Y104" s="233"/>
      <c r="Z104" s="12"/>
      <c r="AA104" s="12"/>
      <c r="AB104" s="12"/>
      <c r="AC104" s="12"/>
      <c r="AD104" s="12"/>
      <c r="AE104" s="12"/>
      <c r="AF104" s="12"/>
      <c r="AG104" s="12"/>
      <c r="AH104" s="12"/>
      <c r="AI104" s="12"/>
    </row>
    <row r="105" spans="1:35" ht="12" hidden="1" customHeight="1" x14ac:dyDescent="0.2">
      <c r="A105" s="605" t="s">
        <v>41</v>
      </c>
      <c r="B105" s="606"/>
      <c r="C105" s="429">
        <v>0</v>
      </c>
      <c r="D105" s="430"/>
      <c r="E105" s="430"/>
      <c r="F105" s="431"/>
      <c r="G105" s="461">
        <v>0</v>
      </c>
      <c r="H105" s="461"/>
      <c r="I105" s="431">
        <v>0</v>
      </c>
      <c r="J105" s="431"/>
      <c r="K105" s="435">
        <v>0</v>
      </c>
      <c r="L105" s="435"/>
      <c r="M105" s="431">
        <v>0</v>
      </c>
      <c r="N105" s="431"/>
      <c r="O105" s="461">
        <v>0</v>
      </c>
      <c r="P105" s="461"/>
      <c r="Q105" s="402">
        <v>0</v>
      </c>
      <c r="R105" s="403"/>
      <c r="S105" s="409">
        <v>0</v>
      </c>
      <c r="T105" s="410"/>
      <c r="U105" s="453">
        <v>0</v>
      </c>
      <c r="V105" s="454"/>
      <c r="W105" s="419"/>
      <c r="X105" s="420"/>
      <c r="Y105" s="233"/>
      <c r="Z105" s="12"/>
      <c r="AA105" s="12"/>
      <c r="AB105" s="12"/>
      <c r="AC105" s="12"/>
      <c r="AD105" s="12"/>
      <c r="AE105" s="12"/>
      <c r="AF105" s="12"/>
      <c r="AG105" s="12"/>
      <c r="AH105" s="12"/>
      <c r="AI105" s="12"/>
    </row>
    <row r="106" spans="1:35" ht="12" hidden="1" customHeight="1" thickBot="1" x14ac:dyDescent="0.25">
      <c r="A106" s="603" t="s">
        <v>42</v>
      </c>
      <c r="B106" s="604"/>
      <c r="C106" s="432">
        <v>0</v>
      </c>
      <c r="D106" s="433"/>
      <c r="E106" s="433"/>
      <c r="F106" s="434"/>
      <c r="G106" s="462">
        <v>0</v>
      </c>
      <c r="H106" s="462"/>
      <c r="I106" s="434">
        <v>0</v>
      </c>
      <c r="J106" s="434"/>
      <c r="K106" s="539">
        <v>0</v>
      </c>
      <c r="L106" s="539"/>
      <c r="M106" s="434">
        <v>0</v>
      </c>
      <c r="N106" s="434"/>
      <c r="O106" s="462">
        <v>0</v>
      </c>
      <c r="P106" s="462"/>
      <c r="Q106" s="400">
        <v>0</v>
      </c>
      <c r="R106" s="401"/>
      <c r="S106" s="407">
        <v>0</v>
      </c>
      <c r="T106" s="408"/>
      <c r="U106" s="451">
        <v>0</v>
      </c>
      <c r="V106" s="452"/>
      <c r="W106" s="421"/>
      <c r="X106" s="4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629" t="s">
        <v>46</v>
      </c>
      <c r="B108" s="630"/>
      <c r="C108" s="630"/>
      <c r="D108" s="630"/>
      <c r="E108" s="630"/>
      <c r="F108" s="630"/>
      <c r="G108" s="630"/>
      <c r="H108" s="630"/>
      <c r="I108" s="630"/>
      <c r="J108" s="630"/>
      <c r="K108" s="630"/>
      <c r="L108" s="630"/>
      <c r="M108" s="630"/>
      <c r="N108" s="630"/>
      <c r="O108" s="630"/>
      <c r="P108" s="630"/>
      <c r="Q108" s="630"/>
      <c r="R108" s="630"/>
      <c r="S108" s="631"/>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615" t="s">
        <v>0</v>
      </c>
      <c r="B109" s="616"/>
      <c r="C109" s="635" t="s">
        <v>70</v>
      </c>
      <c r="D109" s="636"/>
      <c r="E109" s="636"/>
      <c r="F109" s="637"/>
      <c r="G109" s="638"/>
      <c r="H109" s="650" t="s">
        <v>60</v>
      </c>
      <c r="I109" s="651"/>
      <c r="J109" s="651"/>
      <c r="K109" s="651"/>
      <c r="L109" s="651"/>
      <c r="M109" s="652"/>
      <c r="N109" s="632" t="s">
        <v>61</v>
      </c>
      <c r="O109" s="633"/>
      <c r="P109" s="633"/>
      <c r="Q109" s="633"/>
      <c r="R109" s="633"/>
      <c r="S109" s="634"/>
      <c r="T109" s="50"/>
      <c r="U109" s="5"/>
      <c r="V109" s="5"/>
      <c r="W109" s="115"/>
      <c r="X109" s="5"/>
      <c r="Y109" s="12"/>
      <c r="Z109" s="12"/>
      <c r="AA109" s="12"/>
      <c r="AB109" s="12"/>
      <c r="AC109" s="12"/>
      <c r="AD109" s="12"/>
      <c r="AE109" s="12"/>
      <c r="AF109" s="12"/>
      <c r="AG109" s="12"/>
      <c r="AH109" s="12"/>
      <c r="AI109" s="12"/>
    </row>
    <row r="110" spans="1:35" ht="16.5" hidden="1" customHeight="1" x14ac:dyDescent="0.2">
      <c r="A110" s="617"/>
      <c r="B110" s="618"/>
      <c r="C110" s="639"/>
      <c r="D110" s="640"/>
      <c r="E110" s="640"/>
      <c r="F110" s="641"/>
      <c r="G110" s="642"/>
      <c r="H110" s="653" t="s">
        <v>71</v>
      </c>
      <c r="I110" s="654"/>
      <c r="J110" s="654" t="s">
        <v>72</v>
      </c>
      <c r="K110" s="654"/>
      <c r="L110" s="567" t="s">
        <v>91</v>
      </c>
      <c r="M110" s="568"/>
      <c r="N110" s="571" t="s">
        <v>73</v>
      </c>
      <c r="O110" s="572"/>
      <c r="P110" s="572" t="s">
        <v>74</v>
      </c>
      <c r="Q110" s="572"/>
      <c r="R110" s="573" t="s">
        <v>66</v>
      </c>
      <c r="S110" s="574"/>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619"/>
      <c r="B111" s="620"/>
      <c r="C111" s="643"/>
      <c r="D111" s="644"/>
      <c r="E111" s="644"/>
      <c r="F111" s="645"/>
      <c r="G111" s="646"/>
      <c r="H111" s="109" t="s">
        <v>75</v>
      </c>
      <c r="I111" s="258" t="s">
        <v>76</v>
      </c>
      <c r="J111" s="258" t="s">
        <v>75</v>
      </c>
      <c r="K111" s="258" t="s">
        <v>76</v>
      </c>
      <c r="L111" s="569"/>
      <c r="M111" s="570"/>
      <c r="N111" s="110" t="s">
        <v>75</v>
      </c>
      <c r="O111" s="259" t="s">
        <v>76</v>
      </c>
      <c r="P111" s="259" t="s">
        <v>75</v>
      </c>
      <c r="Q111" s="259" t="s">
        <v>76</v>
      </c>
      <c r="R111" s="575"/>
      <c r="S111" s="576"/>
      <c r="T111" s="235"/>
      <c r="U111" s="5"/>
      <c r="V111" s="5"/>
      <c r="W111" s="5"/>
      <c r="X111" s="5"/>
      <c r="Y111" s="12"/>
      <c r="Z111" s="12"/>
      <c r="AA111" s="12"/>
      <c r="AB111" s="12"/>
      <c r="AC111" s="12"/>
      <c r="AD111" s="12"/>
      <c r="AE111" s="12"/>
      <c r="AF111" s="12"/>
      <c r="AG111" s="12"/>
      <c r="AH111" s="12"/>
      <c r="AI111" s="12"/>
    </row>
    <row r="112" spans="1:35" ht="12" hidden="1" customHeight="1" x14ac:dyDescent="0.2">
      <c r="A112" s="623" t="s">
        <v>77</v>
      </c>
      <c r="B112" s="624"/>
      <c r="C112" s="647" t="s">
        <v>78</v>
      </c>
      <c r="D112" s="647"/>
      <c r="E112" s="647"/>
      <c r="F112" s="648"/>
      <c r="G112" s="649"/>
      <c r="H112" s="106">
        <v>18</v>
      </c>
      <c r="I112" s="107">
        <v>0</v>
      </c>
      <c r="J112" s="42">
        <v>23</v>
      </c>
      <c r="K112" s="107">
        <v>0</v>
      </c>
      <c r="L112" s="577">
        <v>0</v>
      </c>
      <c r="M112" s="578"/>
      <c r="N112" s="111">
        <v>5</v>
      </c>
      <c r="O112" s="108">
        <v>0</v>
      </c>
      <c r="P112" s="256">
        <v>2</v>
      </c>
      <c r="Q112" s="108">
        <v>0</v>
      </c>
      <c r="R112" s="577">
        <v>0</v>
      </c>
      <c r="S112" s="578"/>
      <c r="T112" s="236"/>
      <c r="U112" s="5"/>
      <c r="V112" s="5"/>
      <c r="W112" s="5"/>
      <c r="X112" s="5"/>
      <c r="Y112" s="12"/>
      <c r="Z112" s="12"/>
      <c r="AA112" s="12"/>
      <c r="AB112" s="12"/>
      <c r="AC112" s="12"/>
      <c r="AD112" s="12"/>
      <c r="AE112" s="12"/>
      <c r="AF112" s="12"/>
      <c r="AG112" s="12"/>
      <c r="AH112" s="12"/>
      <c r="AI112" s="12"/>
    </row>
    <row r="113" spans="1:35" ht="12" hidden="1" customHeight="1" x14ac:dyDescent="0.2">
      <c r="A113" s="623"/>
      <c r="B113" s="624"/>
      <c r="C113" s="478" t="s">
        <v>79</v>
      </c>
      <c r="D113" s="478"/>
      <c r="E113" s="478"/>
      <c r="F113" s="479"/>
      <c r="G113" s="480"/>
      <c r="H113" s="26">
        <v>2</v>
      </c>
      <c r="I113" s="27">
        <v>0</v>
      </c>
      <c r="J113" s="28">
        <v>2</v>
      </c>
      <c r="K113" s="27">
        <v>0</v>
      </c>
      <c r="L113" s="484"/>
      <c r="M113" s="485"/>
      <c r="N113" s="112">
        <v>0</v>
      </c>
      <c r="O113" s="33">
        <v>0</v>
      </c>
      <c r="P113" s="252">
        <v>0</v>
      </c>
      <c r="Q113" s="34">
        <v>0</v>
      </c>
      <c r="R113" s="484"/>
      <c r="S113" s="485"/>
      <c r="T113" s="236"/>
      <c r="U113" s="5"/>
      <c r="V113" s="5"/>
      <c r="W113" s="5"/>
      <c r="X113" s="5"/>
      <c r="Y113" s="12"/>
      <c r="Z113" s="12"/>
      <c r="AA113" s="12"/>
      <c r="AB113" s="12"/>
      <c r="AC113" s="12"/>
      <c r="AD113" s="12"/>
      <c r="AE113" s="12"/>
      <c r="AF113" s="12"/>
      <c r="AG113" s="12"/>
      <c r="AH113" s="12"/>
      <c r="AI113" s="12"/>
    </row>
    <row r="114" spans="1:35" ht="12" hidden="1" customHeight="1" x14ac:dyDescent="0.2">
      <c r="A114" s="623"/>
      <c r="B114" s="624"/>
      <c r="C114" s="478" t="s">
        <v>80</v>
      </c>
      <c r="D114" s="478"/>
      <c r="E114" s="478"/>
      <c r="F114" s="479"/>
      <c r="G114" s="480"/>
      <c r="H114" s="26">
        <v>3</v>
      </c>
      <c r="I114" s="29">
        <v>0</v>
      </c>
      <c r="J114" s="28">
        <v>4</v>
      </c>
      <c r="K114" s="29">
        <v>0</v>
      </c>
      <c r="L114" s="484"/>
      <c r="M114" s="485"/>
      <c r="N114" s="112">
        <v>1</v>
      </c>
      <c r="O114" s="34">
        <v>0</v>
      </c>
      <c r="P114" s="252">
        <v>0</v>
      </c>
      <c r="Q114" s="34">
        <v>0</v>
      </c>
      <c r="R114" s="484"/>
      <c r="S114" s="485"/>
      <c r="T114" s="236"/>
      <c r="U114" s="5"/>
      <c r="V114" s="5"/>
      <c r="W114" s="5"/>
      <c r="X114" s="5"/>
      <c r="Y114" s="12"/>
      <c r="Z114" s="12"/>
      <c r="AA114" s="12"/>
      <c r="AB114" s="12"/>
      <c r="AC114" s="12"/>
      <c r="AD114" s="12"/>
      <c r="AE114" s="12"/>
      <c r="AF114" s="12"/>
      <c r="AG114" s="12"/>
      <c r="AH114" s="12"/>
      <c r="AI114" s="12"/>
    </row>
    <row r="115" spans="1:35" ht="12" hidden="1" customHeight="1" x14ac:dyDescent="0.2">
      <c r="A115" s="627"/>
      <c r="B115" s="628"/>
      <c r="C115" s="488" t="s">
        <v>81</v>
      </c>
      <c r="D115" s="488"/>
      <c r="E115" s="488"/>
      <c r="F115" s="489"/>
      <c r="G115" s="490"/>
      <c r="H115" s="26">
        <v>2</v>
      </c>
      <c r="I115" s="29">
        <v>0</v>
      </c>
      <c r="J115" s="28">
        <v>2</v>
      </c>
      <c r="K115" s="29">
        <v>0</v>
      </c>
      <c r="L115" s="484"/>
      <c r="M115" s="485"/>
      <c r="N115" s="112">
        <v>0</v>
      </c>
      <c r="O115" s="34">
        <v>0</v>
      </c>
      <c r="P115" s="252">
        <v>0</v>
      </c>
      <c r="Q115" s="34">
        <v>0</v>
      </c>
      <c r="R115" s="484"/>
      <c r="S115" s="485"/>
      <c r="T115" s="236"/>
      <c r="U115" s="5"/>
      <c r="V115" s="5"/>
      <c r="W115" s="5"/>
      <c r="X115" s="5"/>
      <c r="Y115" s="12"/>
      <c r="Z115" s="12"/>
      <c r="AA115" s="12"/>
      <c r="AB115" s="12"/>
      <c r="AC115" s="12"/>
      <c r="AD115" s="12"/>
      <c r="AE115" s="12"/>
      <c r="AF115" s="12"/>
      <c r="AG115" s="12"/>
      <c r="AH115" s="12"/>
      <c r="AI115" s="12"/>
    </row>
    <row r="116" spans="1:35" ht="12" hidden="1" customHeight="1" x14ac:dyDescent="0.2">
      <c r="A116" s="621" t="s">
        <v>82</v>
      </c>
      <c r="B116" s="622"/>
      <c r="C116" s="488" t="s">
        <v>78</v>
      </c>
      <c r="D116" s="488"/>
      <c r="E116" s="488"/>
      <c r="F116" s="489"/>
      <c r="G116" s="490"/>
      <c r="H116" s="26">
        <v>4</v>
      </c>
      <c r="I116" s="29">
        <v>0</v>
      </c>
      <c r="J116" s="28">
        <v>4</v>
      </c>
      <c r="K116" s="29">
        <v>0</v>
      </c>
      <c r="L116" s="484">
        <v>0</v>
      </c>
      <c r="M116" s="485"/>
      <c r="N116" s="112">
        <v>0</v>
      </c>
      <c r="O116" s="34">
        <v>0</v>
      </c>
      <c r="P116" s="252">
        <v>0</v>
      </c>
      <c r="Q116" s="34">
        <v>0</v>
      </c>
      <c r="R116" s="484">
        <v>0</v>
      </c>
      <c r="S116" s="485"/>
      <c r="T116" s="236"/>
      <c r="U116" s="5"/>
      <c r="V116" s="5"/>
      <c r="W116" s="5"/>
      <c r="X116" s="5"/>
      <c r="Y116" s="12"/>
      <c r="Z116" s="12"/>
      <c r="AA116" s="12"/>
      <c r="AB116" s="12"/>
      <c r="AC116" s="12"/>
      <c r="AD116" s="12"/>
      <c r="AE116" s="12"/>
      <c r="AF116" s="12"/>
      <c r="AG116" s="12"/>
      <c r="AH116" s="12"/>
      <c r="AI116" s="12"/>
    </row>
    <row r="117" spans="1:35" ht="12" hidden="1" customHeight="1" x14ac:dyDescent="0.2">
      <c r="A117" s="623"/>
      <c r="B117" s="624"/>
      <c r="C117" s="478" t="s">
        <v>79</v>
      </c>
      <c r="D117" s="478"/>
      <c r="E117" s="478"/>
      <c r="F117" s="479"/>
      <c r="G117" s="480"/>
      <c r="H117" s="26">
        <v>0</v>
      </c>
      <c r="I117" s="27">
        <v>0</v>
      </c>
      <c r="J117" s="28">
        <v>0</v>
      </c>
      <c r="K117" s="27">
        <v>0</v>
      </c>
      <c r="L117" s="484"/>
      <c r="M117" s="485"/>
      <c r="N117" s="112">
        <v>0</v>
      </c>
      <c r="O117" s="33">
        <v>0</v>
      </c>
      <c r="P117" s="252">
        <v>0</v>
      </c>
      <c r="Q117" s="34">
        <v>0</v>
      </c>
      <c r="R117" s="484"/>
      <c r="S117" s="485"/>
      <c r="T117" s="236"/>
      <c r="U117" s="5"/>
      <c r="V117" s="5"/>
      <c r="W117" s="5"/>
      <c r="X117" s="5"/>
      <c r="Y117" s="12"/>
      <c r="Z117" s="12"/>
      <c r="AA117" s="12"/>
      <c r="AB117" s="12"/>
      <c r="AC117" s="12"/>
      <c r="AD117" s="12"/>
      <c r="AE117" s="12"/>
      <c r="AF117" s="12"/>
      <c r="AG117" s="12"/>
      <c r="AH117" s="12"/>
      <c r="AI117" s="12"/>
    </row>
    <row r="118" spans="1:35" ht="12" hidden="1" customHeight="1" x14ac:dyDescent="0.2">
      <c r="A118" s="623"/>
      <c r="B118" s="624"/>
      <c r="C118" s="478" t="s">
        <v>80</v>
      </c>
      <c r="D118" s="478"/>
      <c r="E118" s="478"/>
      <c r="F118" s="479"/>
      <c r="G118" s="480"/>
      <c r="H118" s="26">
        <v>1</v>
      </c>
      <c r="I118" s="29">
        <v>0</v>
      </c>
      <c r="J118" s="28">
        <v>1</v>
      </c>
      <c r="K118" s="29">
        <v>0</v>
      </c>
      <c r="L118" s="484"/>
      <c r="M118" s="485"/>
      <c r="N118" s="112">
        <v>0</v>
      </c>
      <c r="O118" s="34">
        <v>0</v>
      </c>
      <c r="P118" s="252">
        <v>0</v>
      </c>
      <c r="Q118" s="34">
        <v>0</v>
      </c>
      <c r="R118" s="484"/>
      <c r="S118" s="485"/>
      <c r="T118" s="236"/>
      <c r="U118" s="5"/>
      <c r="V118" s="5"/>
      <c r="W118" s="5"/>
      <c r="X118" s="5"/>
      <c r="Y118" s="12"/>
      <c r="Z118" s="12"/>
      <c r="AA118" s="12"/>
      <c r="AB118" s="12"/>
      <c r="AC118" s="12"/>
      <c r="AD118" s="12"/>
      <c r="AE118" s="12"/>
      <c r="AF118" s="12"/>
      <c r="AG118" s="12"/>
      <c r="AH118" s="12"/>
      <c r="AI118" s="12"/>
    </row>
    <row r="119" spans="1:35" ht="12" hidden="1" customHeight="1" x14ac:dyDescent="0.2">
      <c r="A119" s="627"/>
      <c r="B119" s="628"/>
      <c r="C119" s="488" t="s">
        <v>81</v>
      </c>
      <c r="D119" s="488"/>
      <c r="E119" s="488"/>
      <c r="F119" s="489"/>
      <c r="G119" s="490"/>
      <c r="H119" s="26">
        <v>0</v>
      </c>
      <c r="I119" s="29">
        <v>0</v>
      </c>
      <c r="J119" s="28">
        <v>0</v>
      </c>
      <c r="K119" s="29">
        <v>0</v>
      </c>
      <c r="L119" s="484"/>
      <c r="M119" s="485"/>
      <c r="N119" s="112">
        <v>0</v>
      </c>
      <c r="O119" s="34">
        <v>0</v>
      </c>
      <c r="P119" s="252">
        <v>0</v>
      </c>
      <c r="Q119" s="34">
        <v>0</v>
      </c>
      <c r="R119" s="484"/>
      <c r="S119" s="485"/>
      <c r="T119" s="236"/>
      <c r="U119" s="5"/>
      <c r="V119" s="5"/>
      <c r="W119" s="5"/>
      <c r="X119" s="5"/>
      <c r="Y119" s="12"/>
      <c r="Z119" s="12"/>
      <c r="AA119" s="12"/>
      <c r="AB119" s="12"/>
      <c r="AC119" s="12"/>
      <c r="AD119" s="12"/>
      <c r="AE119" s="12"/>
      <c r="AF119" s="12"/>
      <c r="AG119" s="12"/>
      <c r="AH119" s="12"/>
      <c r="AI119" s="12"/>
    </row>
    <row r="120" spans="1:35" ht="12" hidden="1" customHeight="1" x14ac:dyDescent="0.2">
      <c r="A120" s="621" t="s">
        <v>83</v>
      </c>
      <c r="B120" s="622"/>
      <c r="C120" s="488" t="s">
        <v>78</v>
      </c>
      <c r="D120" s="488"/>
      <c r="E120" s="488"/>
      <c r="F120" s="489"/>
      <c r="G120" s="490"/>
      <c r="H120" s="26">
        <v>10</v>
      </c>
      <c r="I120" s="29">
        <v>0</v>
      </c>
      <c r="J120" s="28">
        <v>11</v>
      </c>
      <c r="K120" s="29">
        <v>0</v>
      </c>
      <c r="L120" s="484">
        <v>0</v>
      </c>
      <c r="M120" s="485"/>
      <c r="N120" s="112">
        <v>1</v>
      </c>
      <c r="O120" s="34">
        <v>0</v>
      </c>
      <c r="P120" s="252">
        <v>0</v>
      </c>
      <c r="Q120" s="34">
        <v>0</v>
      </c>
      <c r="R120" s="484">
        <v>0</v>
      </c>
      <c r="S120" s="485"/>
      <c r="T120" s="236"/>
      <c r="U120" s="5"/>
      <c r="V120" s="5"/>
      <c r="W120" s="5"/>
      <c r="X120" s="5"/>
      <c r="Y120" s="12"/>
      <c r="Z120" s="12"/>
      <c r="AA120" s="12"/>
      <c r="AB120" s="12"/>
      <c r="AC120" s="12"/>
      <c r="AD120" s="12"/>
      <c r="AE120" s="12"/>
      <c r="AF120" s="12"/>
      <c r="AG120" s="12"/>
      <c r="AH120" s="12"/>
      <c r="AI120" s="12"/>
    </row>
    <row r="121" spans="1:35" ht="12" hidden="1" customHeight="1" x14ac:dyDescent="0.2">
      <c r="A121" s="623"/>
      <c r="B121" s="624"/>
      <c r="C121" s="478" t="s">
        <v>79</v>
      </c>
      <c r="D121" s="478"/>
      <c r="E121" s="478"/>
      <c r="F121" s="479"/>
      <c r="G121" s="480"/>
      <c r="H121" s="26">
        <v>1</v>
      </c>
      <c r="I121" s="27">
        <v>0</v>
      </c>
      <c r="J121" s="28">
        <v>1</v>
      </c>
      <c r="K121" s="27">
        <v>0</v>
      </c>
      <c r="L121" s="484"/>
      <c r="M121" s="485"/>
      <c r="N121" s="112">
        <v>0</v>
      </c>
      <c r="O121" s="33">
        <v>0</v>
      </c>
      <c r="P121" s="252">
        <v>0</v>
      </c>
      <c r="Q121" s="34">
        <v>0</v>
      </c>
      <c r="R121" s="484"/>
      <c r="S121" s="485"/>
      <c r="T121" s="236"/>
      <c r="U121" s="5"/>
      <c r="V121" s="5"/>
      <c r="W121" s="5"/>
      <c r="X121" s="5"/>
      <c r="Y121" s="12"/>
      <c r="Z121" s="12"/>
      <c r="AA121" s="12"/>
      <c r="AB121" s="12"/>
      <c r="AC121" s="12"/>
      <c r="AD121" s="12"/>
      <c r="AE121" s="12"/>
      <c r="AF121" s="12"/>
      <c r="AG121" s="12"/>
      <c r="AH121" s="12"/>
      <c r="AI121" s="12"/>
    </row>
    <row r="122" spans="1:35" ht="12" hidden="1" customHeight="1" x14ac:dyDescent="0.2">
      <c r="A122" s="627"/>
      <c r="B122" s="628"/>
      <c r="C122" s="478" t="s">
        <v>80</v>
      </c>
      <c r="D122" s="478"/>
      <c r="E122" s="478"/>
      <c r="F122" s="479"/>
      <c r="G122" s="480"/>
      <c r="H122" s="26">
        <v>2</v>
      </c>
      <c r="I122" s="29">
        <v>0</v>
      </c>
      <c r="J122" s="28">
        <v>2</v>
      </c>
      <c r="K122" s="29">
        <v>0</v>
      </c>
      <c r="L122" s="484"/>
      <c r="M122" s="485"/>
      <c r="N122" s="112">
        <v>0</v>
      </c>
      <c r="O122" s="34">
        <v>0</v>
      </c>
      <c r="P122" s="252">
        <v>0</v>
      </c>
      <c r="Q122" s="34">
        <v>0</v>
      </c>
      <c r="R122" s="484"/>
      <c r="S122" s="485"/>
      <c r="T122" s="236"/>
      <c r="U122" s="5"/>
      <c r="V122" s="5"/>
      <c r="W122" s="5"/>
      <c r="X122" s="5"/>
      <c r="Y122" s="12"/>
      <c r="Z122" s="12"/>
      <c r="AA122" s="12"/>
      <c r="AB122" s="12"/>
      <c r="AC122" s="12"/>
      <c r="AD122" s="12"/>
      <c r="AE122" s="12"/>
      <c r="AF122" s="12"/>
      <c r="AG122" s="12"/>
      <c r="AH122" s="12"/>
      <c r="AI122" s="12"/>
    </row>
    <row r="123" spans="1:35" ht="12" hidden="1" customHeight="1" x14ac:dyDescent="0.2">
      <c r="A123" s="621" t="s">
        <v>84</v>
      </c>
      <c r="B123" s="622"/>
      <c r="C123" s="488" t="s">
        <v>78</v>
      </c>
      <c r="D123" s="488"/>
      <c r="E123" s="488"/>
      <c r="F123" s="489"/>
      <c r="G123" s="490"/>
      <c r="H123" s="26">
        <v>9</v>
      </c>
      <c r="I123" s="29">
        <v>0</v>
      </c>
      <c r="J123" s="28">
        <v>9</v>
      </c>
      <c r="K123" s="29">
        <v>0</v>
      </c>
      <c r="L123" s="484">
        <v>0</v>
      </c>
      <c r="M123" s="485"/>
      <c r="N123" s="112">
        <v>0</v>
      </c>
      <c r="O123" s="34">
        <v>0</v>
      </c>
      <c r="P123" s="252">
        <v>0</v>
      </c>
      <c r="Q123" s="34">
        <v>0</v>
      </c>
      <c r="R123" s="484">
        <v>0</v>
      </c>
      <c r="S123" s="485"/>
      <c r="T123" s="236"/>
      <c r="U123" s="5"/>
      <c r="V123" s="5"/>
      <c r="W123" s="5"/>
      <c r="X123" s="5"/>
      <c r="Y123" s="12"/>
      <c r="Z123" s="12"/>
      <c r="AA123" s="12"/>
      <c r="AB123" s="12"/>
      <c r="AC123" s="12"/>
      <c r="AD123" s="12"/>
      <c r="AE123" s="12"/>
      <c r="AF123" s="12"/>
      <c r="AG123" s="12"/>
      <c r="AH123" s="12"/>
      <c r="AI123" s="12"/>
    </row>
    <row r="124" spans="1:35" ht="12" hidden="1" customHeight="1" x14ac:dyDescent="0.2">
      <c r="A124" s="623"/>
      <c r="B124" s="624"/>
      <c r="C124" s="478" t="s">
        <v>79</v>
      </c>
      <c r="D124" s="478"/>
      <c r="E124" s="478"/>
      <c r="F124" s="479"/>
      <c r="G124" s="480"/>
      <c r="H124" s="26">
        <v>1</v>
      </c>
      <c r="I124" s="27">
        <v>0</v>
      </c>
      <c r="J124" s="28">
        <v>1</v>
      </c>
      <c r="K124" s="27">
        <v>0</v>
      </c>
      <c r="L124" s="484"/>
      <c r="M124" s="485"/>
      <c r="N124" s="112">
        <v>0</v>
      </c>
      <c r="O124" s="33">
        <v>0</v>
      </c>
      <c r="P124" s="252">
        <v>0</v>
      </c>
      <c r="Q124" s="34">
        <v>0</v>
      </c>
      <c r="R124" s="484"/>
      <c r="S124" s="485"/>
      <c r="T124" s="236"/>
      <c r="U124" s="5"/>
      <c r="V124" s="5"/>
      <c r="W124" s="5"/>
      <c r="X124" s="5"/>
      <c r="Y124" s="12"/>
      <c r="Z124" s="12"/>
      <c r="AA124" s="12"/>
      <c r="AB124" s="12"/>
      <c r="AC124" s="12"/>
      <c r="AD124" s="12"/>
      <c r="AE124" s="12"/>
      <c r="AF124" s="12"/>
      <c r="AG124" s="12"/>
      <c r="AH124" s="12"/>
      <c r="AI124" s="12"/>
    </row>
    <row r="125" spans="1:35" ht="12" hidden="1" customHeight="1" x14ac:dyDescent="0.2">
      <c r="A125" s="623"/>
      <c r="B125" s="624"/>
      <c r="C125" s="478" t="s">
        <v>80</v>
      </c>
      <c r="D125" s="478"/>
      <c r="E125" s="478"/>
      <c r="F125" s="479"/>
      <c r="G125" s="480"/>
      <c r="H125" s="26">
        <v>1</v>
      </c>
      <c r="I125" s="29">
        <v>0</v>
      </c>
      <c r="J125" s="28">
        <v>1</v>
      </c>
      <c r="K125" s="29">
        <v>0</v>
      </c>
      <c r="L125" s="484"/>
      <c r="M125" s="485"/>
      <c r="N125" s="112">
        <v>0</v>
      </c>
      <c r="O125" s="34">
        <v>0</v>
      </c>
      <c r="P125" s="252">
        <v>0</v>
      </c>
      <c r="Q125" s="34">
        <v>0</v>
      </c>
      <c r="R125" s="484"/>
      <c r="S125" s="485"/>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625"/>
      <c r="B126" s="626"/>
      <c r="C126" s="481" t="s">
        <v>81</v>
      </c>
      <c r="D126" s="481"/>
      <c r="E126" s="481"/>
      <c r="F126" s="482"/>
      <c r="G126" s="483"/>
      <c r="H126" s="30">
        <v>2</v>
      </c>
      <c r="I126" s="31">
        <v>0</v>
      </c>
      <c r="J126" s="32">
        <v>2</v>
      </c>
      <c r="K126" s="31">
        <v>0</v>
      </c>
      <c r="L126" s="486"/>
      <c r="M126" s="487"/>
      <c r="N126" s="113">
        <v>0</v>
      </c>
      <c r="O126" s="35">
        <v>0</v>
      </c>
      <c r="P126" s="253">
        <v>0</v>
      </c>
      <c r="Q126" s="35">
        <v>0</v>
      </c>
      <c r="R126" s="486"/>
      <c r="S126" s="487"/>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06:B106"/>
    <mergeCell ref="C106:F106"/>
    <mergeCell ref="G106:H106"/>
    <mergeCell ref="I106:J106"/>
    <mergeCell ref="K106:L106"/>
    <mergeCell ref="M106:N106"/>
    <mergeCell ref="A105:B105"/>
    <mergeCell ref="C105:F105"/>
    <mergeCell ref="G105:H105"/>
    <mergeCell ref="I105:J105"/>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I89:J89"/>
    <mergeCell ref="K89:L89"/>
    <mergeCell ref="M89:N89"/>
    <mergeCell ref="O89:P89"/>
    <mergeCell ref="A87:B89"/>
    <mergeCell ref="C88:L88"/>
    <mergeCell ref="C89:F89"/>
    <mergeCell ref="G89:H89"/>
    <mergeCell ref="Q89:R89"/>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A79:B79"/>
    <mergeCell ref="A80:B80"/>
    <mergeCell ref="A81:B81"/>
    <mergeCell ref="A82:B82"/>
    <mergeCell ref="A83:B83"/>
    <mergeCell ref="A84:B84"/>
    <mergeCell ref="A73:B73"/>
    <mergeCell ref="A75:B75"/>
    <mergeCell ref="A76:B76"/>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31:B31"/>
    <mergeCell ref="A33:B33"/>
    <mergeCell ref="A30:B30"/>
    <mergeCell ref="A62:B62"/>
    <mergeCell ref="A65:B65"/>
    <mergeCell ref="A60:B60"/>
    <mergeCell ref="A63:B63"/>
    <mergeCell ref="A67:B67"/>
    <mergeCell ref="A66:B66"/>
    <mergeCell ref="A56:B57"/>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1:AI1"/>
    <mergeCell ref="R2:AG2"/>
    <mergeCell ref="R3:AG5"/>
    <mergeCell ref="R6:AG8"/>
    <mergeCell ref="A2:P2"/>
    <mergeCell ref="A3:P5"/>
    <mergeCell ref="A6:P8"/>
    <mergeCell ref="A9:P10"/>
    <mergeCell ref="A12:P12"/>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s>
  <conditionalFormatting sqref="R120 R112 R116 R123 L112 L116 L120 L123 AI72:AI84 T72:T84 T58:T67 T42:T53 AI42:AI53 T36:T37 AI58:AI67 T27:T34 AI27:AI34 AI36:AI37">
    <cfRule type="containsText" dxfId="54" priority="642" stopIfTrue="1" operator="containsText" text="G">
      <formula>NOT(ISERROR(SEARCH("G",L27)))</formula>
    </cfRule>
    <cfRule type="containsText" dxfId="53" priority="643" stopIfTrue="1" operator="containsText" text="A">
      <formula>NOT(ISERROR(SEARCH("A",L27)))</formula>
    </cfRule>
    <cfRule type="containsText" dxfId="52" priority="644" stopIfTrue="1" operator="containsText" text="R">
      <formula>NOT(ISERROR(SEARCH("R",L27)))</formula>
    </cfRule>
  </conditionalFormatting>
  <conditionalFormatting sqref="R112 R116 R120 R123 L112 L116 L120 L123">
    <cfRule type="containsText" dxfId="51" priority="641" stopIfTrue="1" operator="containsText" text="No Service">
      <formula>NOT(ISERROR(SEARCH("No Service",L112)))</formula>
    </cfRule>
  </conditionalFormatting>
  <conditionalFormatting sqref="T58">
    <cfRule type="containsText" dxfId="5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J134"/>
  <sheetViews>
    <sheetView topLeftCell="A22" zoomScaleNormal="100" workbookViewId="0">
      <selection activeCell="I143" sqref="I143"/>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491" t="s">
        <v>69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3"/>
    </row>
    <row r="2" spans="1:35" ht="12.75" customHeight="1" thickBot="1" x14ac:dyDescent="0.25">
      <c r="A2" s="532" t="s">
        <v>58</v>
      </c>
      <c r="B2" s="533"/>
      <c r="C2" s="533"/>
      <c r="D2" s="533"/>
      <c r="E2" s="533"/>
      <c r="F2" s="533"/>
      <c r="G2" s="533"/>
      <c r="H2" s="533"/>
      <c r="I2" s="533"/>
      <c r="J2" s="533"/>
      <c r="K2" s="533"/>
      <c r="L2" s="533"/>
      <c r="M2" s="533"/>
      <c r="N2" s="533"/>
      <c r="O2" s="533"/>
      <c r="P2" s="534"/>
      <c r="Q2" s="50"/>
      <c r="R2" s="510" t="s">
        <v>31</v>
      </c>
      <c r="S2" s="511"/>
      <c r="T2" s="511"/>
      <c r="U2" s="511"/>
      <c r="V2" s="511"/>
      <c r="W2" s="511"/>
      <c r="X2" s="511"/>
      <c r="Y2" s="511"/>
      <c r="Z2" s="511"/>
      <c r="AA2" s="511"/>
      <c r="AB2" s="511"/>
      <c r="AC2" s="511"/>
      <c r="AD2" s="511"/>
      <c r="AE2" s="511"/>
      <c r="AF2" s="511"/>
      <c r="AG2" s="512"/>
      <c r="AH2" s="257"/>
      <c r="AI2" s="50"/>
    </row>
    <row r="3" spans="1:35" ht="12" customHeight="1" x14ac:dyDescent="0.2">
      <c r="A3" s="371" t="s">
        <v>32</v>
      </c>
      <c r="B3" s="372"/>
      <c r="C3" s="372"/>
      <c r="D3" s="372"/>
      <c r="E3" s="372"/>
      <c r="F3" s="372"/>
      <c r="G3" s="372"/>
      <c r="H3" s="372"/>
      <c r="I3" s="372"/>
      <c r="J3" s="372"/>
      <c r="K3" s="372"/>
      <c r="L3" s="372"/>
      <c r="M3" s="372"/>
      <c r="N3" s="372"/>
      <c r="O3" s="372"/>
      <c r="P3" s="373"/>
      <c r="Q3" s="242"/>
      <c r="R3" s="371" t="s">
        <v>35</v>
      </c>
      <c r="S3" s="372"/>
      <c r="T3" s="372"/>
      <c r="U3" s="372"/>
      <c r="V3" s="372"/>
      <c r="W3" s="372"/>
      <c r="X3" s="372"/>
      <c r="Y3" s="372"/>
      <c r="Z3" s="372"/>
      <c r="AA3" s="372"/>
      <c r="AB3" s="372"/>
      <c r="AC3" s="372"/>
      <c r="AD3" s="372"/>
      <c r="AE3" s="372"/>
      <c r="AF3" s="372"/>
      <c r="AG3" s="373"/>
      <c r="AH3" s="237"/>
      <c r="AI3" s="2"/>
    </row>
    <row r="4" spans="1:35" ht="12" customHeight="1" x14ac:dyDescent="0.2">
      <c r="A4" s="513"/>
      <c r="B4" s="514"/>
      <c r="C4" s="514"/>
      <c r="D4" s="514"/>
      <c r="E4" s="514"/>
      <c r="F4" s="514"/>
      <c r="G4" s="514"/>
      <c r="H4" s="514"/>
      <c r="I4" s="514"/>
      <c r="J4" s="514"/>
      <c r="K4" s="514"/>
      <c r="L4" s="514"/>
      <c r="M4" s="514"/>
      <c r="N4" s="514"/>
      <c r="O4" s="514"/>
      <c r="P4" s="515"/>
      <c r="Q4" s="242"/>
      <c r="R4" s="513"/>
      <c r="S4" s="514"/>
      <c r="T4" s="514"/>
      <c r="U4" s="514"/>
      <c r="V4" s="514"/>
      <c r="W4" s="514"/>
      <c r="X4" s="514"/>
      <c r="Y4" s="514"/>
      <c r="Z4" s="514"/>
      <c r="AA4" s="514"/>
      <c r="AB4" s="514"/>
      <c r="AC4" s="514"/>
      <c r="AD4" s="514"/>
      <c r="AE4" s="514"/>
      <c r="AF4" s="514"/>
      <c r="AG4" s="515"/>
      <c r="AH4" s="237"/>
      <c r="AI4" s="2"/>
    </row>
    <row r="5" spans="1:35" ht="16.5" customHeight="1" thickBot="1" x14ac:dyDescent="0.25">
      <c r="A5" s="374"/>
      <c r="B5" s="375"/>
      <c r="C5" s="375"/>
      <c r="D5" s="375"/>
      <c r="E5" s="375"/>
      <c r="F5" s="375"/>
      <c r="G5" s="375"/>
      <c r="H5" s="375"/>
      <c r="I5" s="375"/>
      <c r="J5" s="375"/>
      <c r="K5" s="375"/>
      <c r="L5" s="375"/>
      <c r="M5" s="375"/>
      <c r="N5" s="375"/>
      <c r="O5" s="375"/>
      <c r="P5" s="376"/>
      <c r="Q5" s="242"/>
      <c r="R5" s="374"/>
      <c r="S5" s="375"/>
      <c r="T5" s="375"/>
      <c r="U5" s="375"/>
      <c r="V5" s="375"/>
      <c r="W5" s="375"/>
      <c r="X5" s="375"/>
      <c r="Y5" s="375"/>
      <c r="Z5" s="375"/>
      <c r="AA5" s="375"/>
      <c r="AB5" s="375"/>
      <c r="AC5" s="375"/>
      <c r="AD5" s="375"/>
      <c r="AE5" s="375"/>
      <c r="AF5" s="375"/>
      <c r="AG5" s="376"/>
      <c r="AH5" s="237"/>
      <c r="AI5" s="2"/>
    </row>
    <row r="6" spans="1:35" ht="12" customHeight="1" x14ac:dyDescent="0.2">
      <c r="A6" s="377" t="s">
        <v>33</v>
      </c>
      <c r="B6" s="378"/>
      <c r="C6" s="378"/>
      <c r="D6" s="378"/>
      <c r="E6" s="378"/>
      <c r="F6" s="378"/>
      <c r="G6" s="378"/>
      <c r="H6" s="378"/>
      <c r="I6" s="378"/>
      <c r="J6" s="378"/>
      <c r="K6" s="378"/>
      <c r="L6" s="378"/>
      <c r="M6" s="378"/>
      <c r="N6" s="378"/>
      <c r="O6" s="378"/>
      <c r="P6" s="379"/>
      <c r="Q6" s="242"/>
      <c r="R6" s="377" t="s">
        <v>36</v>
      </c>
      <c r="S6" s="378"/>
      <c r="T6" s="378"/>
      <c r="U6" s="378"/>
      <c r="V6" s="378"/>
      <c r="W6" s="378"/>
      <c r="X6" s="378"/>
      <c r="Y6" s="378"/>
      <c r="Z6" s="378"/>
      <c r="AA6" s="378"/>
      <c r="AB6" s="378"/>
      <c r="AC6" s="378"/>
      <c r="AD6" s="378"/>
      <c r="AE6" s="378"/>
      <c r="AF6" s="378"/>
      <c r="AG6" s="379"/>
      <c r="AH6" s="237"/>
      <c r="AI6" s="2"/>
    </row>
    <row r="7" spans="1:35" ht="12" customHeight="1" x14ac:dyDescent="0.2">
      <c r="A7" s="380"/>
      <c r="B7" s="381"/>
      <c r="C7" s="381"/>
      <c r="D7" s="381"/>
      <c r="E7" s="381"/>
      <c r="F7" s="381"/>
      <c r="G7" s="381"/>
      <c r="H7" s="381"/>
      <c r="I7" s="381"/>
      <c r="J7" s="381"/>
      <c r="K7" s="381"/>
      <c r="L7" s="381"/>
      <c r="M7" s="381"/>
      <c r="N7" s="381"/>
      <c r="O7" s="381"/>
      <c r="P7" s="382"/>
      <c r="Q7" s="242"/>
      <c r="R7" s="380"/>
      <c r="S7" s="381"/>
      <c r="T7" s="381"/>
      <c r="U7" s="381"/>
      <c r="V7" s="381"/>
      <c r="W7" s="381"/>
      <c r="X7" s="381"/>
      <c r="Y7" s="381"/>
      <c r="Z7" s="381"/>
      <c r="AA7" s="381"/>
      <c r="AB7" s="381"/>
      <c r="AC7" s="381"/>
      <c r="AD7" s="381"/>
      <c r="AE7" s="381"/>
      <c r="AF7" s="381"/>
      <c r="AG7" s="382"/>
      <c r="AH7" s="237"/>
      <c r="AI7" s="2"/>
    </row>
    <row r="8" spans="1:35" ht="18.75" customHeight="1" thickBot="1" x14ac:dyDescent="0.25">
      <c r="A8" s="383"/>
      <c r="B8" s="384"/>
      <c r="C8" s="384"/>
      <c r="D8" s="384"/>
      <c r="E8" s="384"/>
      <c r="F8" s="384"/>
      <c r="G8" s="384"/>
      <c r="H8" s="384"/>
      <c r="I8" s="384"/>
      <c r="J8" s="384"/>
      <c r="K8" s="384"/>
      <c r="L8" s="384"/>
      <c r="M8" s="384"/>
      <c r="N8" s="384"/>
      <c r="O8" s="384"/>
      <c r="P8" s="385"/>
      <c r="Q8" s="242"/>
      <c r="R8" s="383"/>
      <c r="S8" s="384"/>
      <c r="T8" s="384"/>
      <c r="U8" s="384"/>
      <c r="V8" s="384"/>
      <c r="W8" s="384"/>
      <c r="X8" s="384"/>
      <c r="Y8" s="384"/>
      <c r="Z8" s="384"/>
      <c r="AA8" s="384"/>
      <c r="AB8" s="384"/>
      <c r="AC8" s="384"/>
      <c r="AD8" s="384"/>
      <c r="AE8" s="384"/>
      <c r="AF8" s="384"/>
      <c r="AG8" s="385"/>
      <c r="AH8" s="237"/>
      <c r="AI8" s="2"/>
    </row>
    <row r="9" spans="1:35" ht="12" customHeight="1" x14ac:dyDescent="0.2">
      <c r="A9" s="386" t="s">
        <v>34</v>
      </c>
      <c r="B9" s="387"/>
      <c r="C9" s="387"/>
      <c r="D9" s="387"/>
      <c r="E9" s="387"/>
      <c r="F9" s="387"/>
      <c r="G9" s="387"/>
      <c r="H9" s="387"/>
      <c r="I9" s="387"/>
      <c r="J9" s="387"/>
      <c r="K9" s="387"/>
      <c r="L9" s="387"/>
      <c r="M9" s="387"/>
      <c r="N9" s="387"/>
      <c r="O9" s="387"/>
      <c r="P9" s="388"/>
      <c r="Q9" s="242"/>
      <c r="R9" s="386" t="s">
        <v>29</v>
      </c>
      <c r="S9" s="387"/>
      <c r="T9" s="387"/>
      <c r="U9" s="387"/>
      <c r="V9" s="387"/>
      <c r="W9" s="387"/>
      <c r="X9" s="387"/>
      <c r="Y9" s="387"/>
      <c r="Z9" s="387"/>
      <c r="AA9" s="387"/>
      <c r="AB9" s="387"/>
      <c r="AC9" s="387"/>
      <c r="AD9" s="387"/>
      <c r="AE9" s="387"/>
      <c r="AF9" s="387"/>
      <c r="AG9" s="388"/>
      <c r="AH9" s="237"/>
      <c r="AI9" s="12"/>
    </row>
    <row r="10" spans="1:35" ht="15.75" customHeight="1" thickBot="1" x14ac:dyDescent="0.25">
      <c r="A10" s="389"/>
      <c r="B10" s="390"/>
      <c r="C10" s="390"/>
      <c r="D10" s="390"/>
      <c r="E10" s="390"/>
      <c r="F10" s="390"/>
      <c r="G10" s="390"/>
      <c r="H10" s="390"/>
      <c r="I10" s="390"/>
      <c r="J10" s="390"/>
      <c r="K10" s="390"/>
      <c r="L10" s="390"/>
      <c r="M10" s="390"/>
      <c r="N10" s="390"/>
      <c r="O10" s="390"/>
      <c r="P10" s="391"/>
      <c r="Q10" s="242"/>
      <c r="R10" s="389"/>
      <c r="S10" s="390"/>
      <c r="T10" s="390"/>
      <c r="U10" s="390"/>
      <c r="V10" s="390"/>
      <c r="W10" s="390"/>
      <c r="X10" s="390"/>
      <c r="Y10" s="390"/>
      <c r="Z10" s="390"/>
      <c r="AA10" s="390"/>
      <c r="AB10" s="390"/>
      <c r="AC10" s="390"/>
      <c r="AD10" s="390"/>
      <c r="AE10" s="390"/>
      <c r="AF10" s="390"/>
      <c r="AG10" s="391"/>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368" t="s">
        <v>59</v>
      </c>
      <c r="B12" s="369"/>
      <c r="C12" s="369"/>
      <c r="D12" s="369"/>
      <c r="E12" s="369"/>
      <c r="F12" s="369"/>
      <c r="G12" s="369"/>
      <c r="H12" s="369"/>
      <c r="I12" s="369"/>
      <c r="J12" s="369"/>
      <c r="K12" s="369"/>
      <c r="L12" s="369"/>
      <c r="M12" s="369"/>
      <c r="N12" s="369"/>
      <c r="O12" s="369"/>
      <c r="P12" s="370"/>
      <c r="Q12" s="50"/>
      <c r="R12" s="516" t="s">
        <v>30</v>
      </c>
      <c r="S12" s="517"/>
      <c r="T12" s="517"/>
      <c r="U12" s="517"/>
      <c r="V12" s="517"/>
      <c r="W12" s="517"/>
      <c r="X12" s="517"/>
      <c r="Y12" s="517"/>
      <c r="Z12" s="517"/>
      <c r="AA12" s="517"/>
      <c r="AB12" s="517"/>
      <c r="AC12" s="517"/>
      <c r="AD12" s="517"/>
      <c r="AE12" s="517"/>
      <c r="AF12" s="517"/>
      <c r="AG12" s="518"/>
      <c r="AH12" s="238"/>
      <c r="AI12" s="12"/>
    </row>
    <row r="13" spans="1:35" ht="12" customHeight="1" x14ac:dyDescent="0.2">
      <c r="A13" s="371" t="s">
        <v>47</v>
      </c>
      <c r="B13" s="372"/>
      <c r="C13" s="372"/>
      <c r="D13" s="372"/>
      <c r="E13" s="372"/>
      <c r="F13" s="372"/>
      <c r="G13" s="372"/>
      <c r="H13" s="372"/>
      <c r="I13" s="372"/>
      <c r="J13" s="372"/>
      <c r="K13" s="372"/>
      <c r="L13" s="372"/>
      <c r="M13" s="372"/>
      <c r="N13" s="372"/>
      <c r="O13" s="372"/>
      <c r="P13" s="373"/>
      <c r="Q13" s="242"/>
      <c r="R13" s="371" t="s">
        <v>49</v>
      </c>
      <c r="S13" s="372"/>
      <c r="T13" s="372"/>
      <c r="U13" s="372"/>
      <c r="V13" s="372"/>
      <c r="W13" s="372"/>
      <c r="X13" s="372"/>
      <c r="Y13" s="372"/>
      <c r="Z13" s="372"/>
      <c r="AA13" s="372"/>
      <c r="AB13" s="372"/>
      <c r="AC13" s="372"/>
      <c r="AD13" s="372"/>
      <c r="AE13" s="372"/>
      <c r="AF13" s="372"/>
      <c r="AG13" s="373"/>
      <c r="AH13" s="237"/>
      <c r="AI13" s="12"/>
    </row>
    <row r="14" spans="1:35" ht="14.25" customHeight="1" thickBot="1" x14ac:dyDescent="0.25">
      <c r="A14" s="374"/>
      <c r="B14" s="375"/>
      <c r="C14" s="375"/>
      <c r="D14" s="375"/>
      <c r="E14" s="375"/>
      <c r="F14" s="375"/>
      <c r="G14" s="375"/>
      <c r="H14" s="375"/>
      <c r="I14" s="375"/>
      <c r="J14" s="375"/>
      <c r="K14" s="375"/>
      <c r="L14" s="375"/>
      <c r="M14" s="375"/>
      <c r="N14" s="375"/>
      <c r="O14" s="375"/>
      <c r="P14" s="376"/>
      <c r="Q14" s="242"/>
      <c r="R14" s="513"/>
      <c r="S14" s="514"/>
      <c r="T14" s="514"/>
      <c r="U14" s="514"/>
      <c r="V14" s="514"/>
      <c r="W14" s="514"/>
      <c r="X14" s="514"/>
      <c r="Y14" s="514"/>
      <c r="Z14" s="514"/>
      <c r="AA14" s="514"/>
      <c r="AB14" s="514"/>
      <c r="AC14" s="514"/>
      <c r="AD14" s="514"/>
      <c r="AE14" s="514"/>
      <c r="AF14" s="514"/>
      <c r="AG14" s="515"/>
      <c r="AH14" s="237"/>
      <c r="AI14" s="12"/>
    </row>
    <row r="15" spans="1:35" ht="12" customHeight="1" x14ac:dyDescent="0.2">
      <c r="A15" s="377" t="s">
        <v>48</v>
      </c>
      <c r="B15" s="378"/>
      <c r="C15" s="378"/>
      <c r="D15" s="378"/>
      <c r="E15" s="378"/>
      <c r="F15" s="378"/>
      <c r="G15" s="378"/>
      <c r="H15" s="378"/>
      <c r="I15" s="378"/>
      <c r="J15" s="378"/>
      <c r="K15" s="378"/>
      <c r="L15" s="378"/>
      <c r="M15" s="378"/>
      <c r="N15" s="378"/>
      <c r="O15" s="378"/>
      <c r="P15" s="379"/>
      <c r="Q15" s="242"/>
      <c r="R15" s="377" t="s">
        <v>50</v>
      </c>
      <c r="S15" s="378"/>
      <c r="T15" s="378"/>
      <c r="U15" s="378"/>
      <c r="V15" s="378"/>
      <c r="W15" s="378"/>
      <c r="X15" s="378"/>
      <c r="Y15" s="378"/>
      <c r="Z15" s="378"/>
      <c r="AA15" s="378"/>
      <c r="AB15" s="378"/>
      <c r="AC15" s="378"/>
      <c r="AD15" s="378"/>
      <c r="AE15" s="378"/>
      <c r="AF15" s="378"/>
      <c r="AG15" s="379"/>
      <c r="AH15" s="237"/>
      <c r="AI15" s="12"/>
    </row>
    <row r="16" spans="1:35" ht="12" customHeight="1" x14ac:dyDescent="0.2">
      <c r="A16" s="380"/>
      <c r="B16" s="381"/>
      <c r="C16" s="381"/>
      <c r="D16" s="381"/>
      <c r="E16" s="381"/>
      <c r="F16" s="381"/>
      <c r="G16" s="381"/>
      <c r="H16" s="381"/>
      <c r="I16" s="381"/>
      <c r="J16" s="381"/>
      <c r="K16" s="381"/>
      <c r="L16" s="381"/>
      <c r="M16" s="381"/>
      <c r="N16" s="381"/>
      <c r="O16" s="381"/>
      <c r="P16" s="382"/>
      <c r="Q16" s="242"/>
      <c r="R16" s="380"/>
      <c r="S16" s="381"/>
      <c r="T16" s="381"/>
      <c r="U16" s="381"/>
      <c r="V16" s="381"/>
      <c r="W16" s="381"/>
      <c r="X16" s="381"/>
      <c r="Y16" s="381"/>
      <c r="Z16" s="381"/>
      <c r="AA16" s="381"/>
      <c r="AB16" s="381"/>
      <c r="AC16" s="381"/>
      <c r="AD16" s="381"/>
      <c r="AE16" s="381"/>
      <c r="AF16" s="381"/>
      <c r="AG16" s="382"/>
      <c r="AH16" s="237"/>
      <c r="AI16" s="12"/>
    </row>
    <row r="17" spans="1:35" ht="16.5" customHeight="1" thickBot="1" x14ac:dyDescent="0.25">
      <c r="A17" s="383"/>
      <c r="B17" s="384"/>
      <c r="C17" s="384"/>
      <c r="D17" s="384"/>
      <c r="E17" s="384"/>
      <c r="F17" s="384"/>
      <c r="G17" s="384"/>
      <c r="H17" s="384"/>
      <c r="I17" s="384"/>
      <c r="J17" s="384"/>
      <c r="K17" s="384"/>
      <c r="L17" s="384"/>
      <c r="M17" s="384"/>
      <c r="N17" s="384"/>
      <c r="O17" s="384"/>
      <c r="P17" s="385"/>
      <c r="Q17" s="242"/>
      <c r="R17" s="383"/>
      <c r="S17" s="384"/>
      <c r="T17" s="384"/>
      <c r="U17" s="384"/>
      <c r="V17" s="384"/>
      <c r="W17" s="384"/>
      <c r="X17" s="384"/>
      <c r="Y17" s="384"/>
      <c r="Z17" s="384"/>
      <c r="AA17" s="384"/>
      <c r="AB17" s="384"/>
      <c r="AC17" s="384"/>
      <c r="AD17" s="384"/>
      <c r="AE17" s="384"/>
      <c r="AF17" s="384"/>
      <c r="AG17" s="385"/>
      <c r="AH17" s="237"/>
      <c r="AI17" s="12"/>
    </row>
    <row r="18" spans="1:35" ht="12" customHeight="1" x14ac:dyDescent="0.2">
      <c r="A18" s="386" t="s">
        <v>57</v>
      </c>
      <c r="B18" s="387"/>
      <c r="C18" s="387"/>
      <c r="D18" s="387"/>
      <c r="E18" s="387"/>
      <c r="F18" s="387"/>
      <c r="G18" s="387"/>
      <c r="H18" s="387"/>
      <c r="I18" s="387"/>
      <c r="J18" s="387"/>
      <c r="K18" s="387"/>
      <c r="L18" s="387"/>
      <c r="M18" s="387"/>
      <c r="N18" s="387"/>
      <c r="O18" s="387"/>
      <c r="P18" s="388"/>
      <c r="Q18" s="242"/>
      <c r="R18" s="386" t="s">
        <v>51</v>
      </c>
      <c r="S18" s="387"/>
      <c r="T18" s="387"/>
      <c r="U18" s="387"/>
      <c r="V18" s="387"/>
      <c r="W18" s="387"/>
      <c r="X18" s="387"/>
      <c r="Y18" s="387"/>
      <c r="Z18" s="387"/>
      <c r="AA18" s="387"/>
      <c r="AB18" s="387"/>
      <c r="AC18" s="387"/>
      <c r="AD18" s="387"/>
      <c r="AE18" s="387"/>
      <c r="AF18" s="387"/>
      <c r="AG18" s="388"/>
      <c r="AH18" s="237"/>
      <c r="AI18" s="12"/>
    </row>
    <row r="19" spans="1:35" ht="13.5" thickBot="1" x14ac:dyDescent="0.25">
      <c r="A19" s="389"/>
      <c r="B19" s="390"/>
      <c r="C19" s="390"/>
      <c r="D19" s="390"/>
      <c r="E19" s="390"/>
      <c r="F19" s="390"/>
      <c r="G19" s="390"/>
      <c r="H19" s="390"/>
      <c r="I19" s="390"/>
      <c r="J19" s="390"/>
      <c r="K19" s="390"/>
      <c r="L19" s="390"/>
      <c r="M19" s="390"/>
      <c r="N19" s="390"/>
      <c r="O19" s="390"/>
      <c r="P19" s="391"/>
      <c r="Q19" s="242"/>
      <c r="R19" s="389"/>
      <c r="S19" s="390"/>
      <c r="T19" s="390"/>
      <c r="U19" s="390"/>
      <c r="V19" s="390"/>
      <c r="W19" s="390"/>
      <c r="X19" s="390"/>
      <c r="Y19" s="390"/>
      <c r="Z19" s="390"/>
      <c r="AA19" s="390"/>
      <c r="AB19" s="390"/>
      <c r="AC19" s="390"/>
      <c r="AD19" s="390"/>
      <c r="AE19" s="390"/>
      <c r="AF19" s="390"/>
      <c r="AG19" s="391"/>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392" t="s">
        <v>95</v>
      </c>
      <c r="O21" s="393"/>
      <c r="P21" s="393"/>
      <c r="Q21" s="393"/>
      <c r="R21" s="393"/>
      <c r="S21" s="394"/>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29" t="s">
        <v>96</v>
      </c>
      <c r="P22" s="530"/>
      <c r="Q22" s="530"/>
      <c r="R22" s="530"/>
      <c r="S22" s="53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467" t="s">
        <v>128</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9"/>
    </row>
    <row r="25" spans="1:35" ht="15.75" customHeight="1" thickBot="1" x14ac:dyDescent="0.25">
      <c r="A25" s="540" t="s">
        <v>0</v>
      </c>
      <c r="B25" s="541"/>
      <c r="C25" s="494" t="s">
        <v>60</v>
      </c>
      <c r="D25" s="495"/>
      <c r="E25" s="496"/>
      <c r="F25" s="496"/>
      <c r="G25" s="496"/>
      <c r="H25" s="496"/>
      <c r="I25" s="496"/>
      <c r="J25" s="496"/>
      <c r="K25" s="496"/>
      <c r="L25" s="496"/>
      <c r="M25" s="496"/>
      <c r="N25" s="496"/>
      <c r="O25" s="496"/>
      <c r="P25" s="496"/>
      <c r="Q25" s="496"/>
      <c r="R25" s="496"/>
      <c r="S25" s="496"/>
      <c r="T25" s="497"/>
      <c r="U25" s="498" t="s">
        <v>61</v>
      </c>
      <c r="V25" s="499"/>
      <c r="W25" s="499"/>
      <c r="X25" s="499"/>
      <c r="Y25" s="499"/>
      <c r="Z25" s="499"/>
      <c r="AA25" s="499"/>
      <c r="AB25" s="499"/>
      <c r="AC25" s="499"/>
      <c r="AD25" s="499"/>
      <c r="AE25" s="499"/>
      <c r="AF25" s="499"/>
      <c r="AG25" s="499"/>
      <c r="AH25" s="499"/>
      <c r="AI25" s="500"/>
    </row>
    <row r="26" spans="1:35" ht="69" customHeight="1" thickBot="1" x14ac:dyDescent="0.25">
      <c r="A26" s="542"/>
      <c r="B26" s="54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544" t="s">
        <v>1</v>
      </c>
      <c r="B27" s="545"/>
      <c r="C27" s="216">
        <v>1</v>
      </c>
      <c r="D27" s="318">
        <v>0</v>
      </c>
      <c r="E27" s="14">
        <v>3</v>
      </c>
      <c r="F27" s="71">
        <v>2</v>
      </c>
      <c r="G27" s="16">
        <v>2</v>
      </c>
      <c r="H27" s="325">
        <v>2</v>
      </c>
      <c r="I27" s="81">
        <v>34.5</v>
      </c>
      <c r="J27" s="56">
        <v>23</v>
      </c>
      <c r="K27" s="57">
        <v>23</v>
      </c>
      <c r="L27" s="121">
        <v>23</v>
      </c>
      <c r="M27" s="150">
        <v>5</v>
      </c>
      <c r="N27" s="37">
        <v>7.5</v>
      </c>
      <c r="O27" s="36">
        <v>3</v>
      </c>
      <c r="P27" s="151">
        <v>3.75</v>
      </c>
      <c r="Q27" s="165" t="str">
        <f>IF(D27="","",IF(D27&gt;=C27,"J",IF(D27&lt;C27,"L")))</f>
        <v>L</v>
      </c>
      <c r="R27" s="69" t="str">
        <f t="shared" ref="R27:R53" si="0">IF(J27="","",IF(J27&gt;=23,"J",IF(J27&lt;23,"L")))</f>
        <v>J</v>
      </c>
      <c r="S27" s="69" t="str">
        <f t="shared" ref="S27:S37" si="1">IF(J27="","",IF(J27&gt;=I27-8,"J",IF(J27&lt;I27-8,"L")))</f>
        <v>L</v>
      </c>
      <c r="T27" s="15" t="s">
        <v>137</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136</v>
      </c>
    </row>
    <row r="28" spans="1:35" ht="12" customHeight="1" x14ac:dyDescent="0.2">
      <c r="A28" s="519" t="s">
        <v>2</v>
      </c>
      <c r="B28" s="520"/>
      <c r="C28" s="217">
        <v>1</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L</v>
      </c>
      <c r="R28" s="69" t="str">
        <f t="shared" si="0"/>
        <v>J</v>
      </c>
      <c r="S28" s="69" t="str">
        <f t="shared" si="1"/>
        <v>J</v>
      </c>
      <c r="T28" s="15" t="s">
        <v>136</v>
      </c>
      <c r="U28" s="14">
        <v>3</v>
      </c>
      <c r="V28" s="71">
        <v>2</v>
      </c>
      <c r="W28" s="16">
        <v>2</v>
      </c>
      <c r="X28" s="186">
        <v>2</v>
      </c>
      <c r="Y28" s="81">
        <v>34.5</v>
      </c>
      <c r="Z28" s="56">
        <v>23</v>
      </c>
      <c r="AA28" s="17">
        <v>23</v>
      </c>
      <c r="AB28" s="129">
        <v>23</v>
      </c>
      <c r="AC28" s="119">
        <v>5</v>
      </c>
      <c r="AD28" s="37">
        <v>7.5</v>
      </c>
      <c r="AE28" s="36">
        <v>3</v>
      </c>
      <c r="AF28" s="124">
        <v>3.75</v>
      </c>
      <c r="AG28" s="126" t="str">
        <f t="shared" si="2"/>
        <v>J</v>
      </c>
      <c r="AH28" s="69" t="str">
        <f t="shared" si="3"/>
        <v>L</v>
      </c>
      <c r="AI28" s="15" t="s">
        <v>137</v>
      </c>
    </row>
    <row r="29" spans="1:35" ht="12" customHeight="1" x14ac:dyDescent="0.2">
      <c r="A29" s="519" t="s">
        <v>3</v>
      </c>
      <c r="B29" s="520"/>
      <c r="C29" s="217">
        <v>1</v>
      </c>
      <c r="D29" s="319">
        <v>1</v>
      </c>
      <c r="E29" s="14">
        <v>3</v>
      </c>
      <c r="F29" s="71">
        <v>2</v>
      </c>
      <c r="G29" s="16">
        <v>2</v>
      </c>
      <c r="H29" s="325">
        <v>2</v>
      </c>
      <c r="I29" s="81">
        <v>34.5</v>
      </c>
      <c r="J29" s="56">
        <v>23</v>
      </c>
      <c r="K29" s="57">
        <v>23</v>
      </c>
      <c r="L29" s="121">
        <v>23</v>
      </c>
      <c r="M29" s="150">
        <v>5</v>
      </c>
      <c r="N29" s="37">
        <v>7.5</v>
      </c>
      <c r="O29" s="36">
        <v>3</v>
      </c>
      <c r="P29" s="151">
        <v>3.75</v>
      </c>
      <c r="Q29" s="165" t="str">
        <f t="shared" si="4"/>
        <v>J</v>
      </c>
      <c r="R29" s="69" t="str">
        <f t="shared" si="0"/>
        <v>J</v>
      </c>
      <c r="S29" s="69" t="str">
        <f t="shared" si="1"/>
        <v>L</v>
      </c>
      <c r="T29" s="15" t="s">
        <v>137</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136</v>
      </c>
    </row>
    <row r="30" spans="1:35" ht="12" customHeight="1" x14ac:dyDescent="0.2">
      <c r="A30" s="519" t="s">
        <v>119</v>
      </c>
      <c r="B30" s="520"/>
      <c r="C30" s="217">
        <v>1</v>
      </c>
      <c r="D30" s="319">
        <v>1</v>
      </c>
      <c r="E30" s="14">
        <v>7</v>
      </c>
      <c r="F30" s="71">
        <v>6</v>
      </c>
      <c r="G30" s="16">
        <v>7</v>
      </c>
      <c r="H30" s="325">
        <v>7</v>
      </c>
      <c r="I30" s="81">
        <v>80.5</v>
      </c>
      <c r="J30" s="56">
        <v>69</v>
      </c>
      <c r="K30" s="57">
        <v>80.5</v>
      </c>
      <c r="L30" s="121">
        <v>80.5</v>
      </c>
      <c r="M30" s="150">
        <v>5.1428571428571432</v>
      </c>
      <c r="N30" s="37">
        <v>6</v>
      </c>
      <c r="O30" s="36">
        <v>2.5714285714285716</v>
      </c>
      <c r="P30" s="151">
        <v>2.7692307692307692</v>
      </c>
      <c r="Q30" s="165" t="str">
        <f t="shared" si="4"/>
        <v>J</v>
      </c>
      <c r="R30" s="69" t="str">
        <f t="shared" si="0"/>
        <v>J</v>
      </c>
      <c r="S30" s="69" t="str">
        <f t="shared" si="1"/>
        <v>L</v>
      </c>
      <c r="T30" s="15" t="s">
        <v>136</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136</v>
      </c>
    </row>
    <row r="31" spans="1:35" ht="12" customHeight="1" x14ac:dyDescent="0.2">
      <c r="A31" s="519" t="s">
        <v>121</v>
      </c>
      <c r="B31" s="520"/>
      <c r="C31" s="217">
        <v>1</v>
      </c>
      <c r="D31" s="319">
        <v>1</v>
      </c>
      <c r="E31" s="14">
        <v>6</v>
      </c>
      <c r="F31" s="71">
        <v>5</v>
      </c>
      <c r="G31" s="16">
        <v>2</v>
      </c>
      <c r="H31" s="325">
        <v>2</v>
      </c>
      <c r="I31" s="81">
        <v>69</v>
      </c>
      <c r="J31" s="56">
        <v>57.5</v>
      </c>
      <c r="K31" s="57">
        <v>23</v>
      </c>
      <c r="L31" s="121">
        <v>23</v>
      </c>
      <c r="M31" s="150">
        <v>4</v>
      </c>
      <c r="N31" s="37">
        <v>4.8</v>
      </c>
      <c r="O31" s="36">
        <v>3</v>
      </c>
      <c r="P31" s="151">
        <v>3.4285714285714284</v>
      </c>
      <c r="Q31" s="165" t="str">
        <f t="shared" si="4"/>
        <v>J</v>
      </c>
      <c r="R31" s="69" t="str">
        <f t="shared" si="0"/>
        <v>J</v>
      </c>
      <c r="S31" s="69" t="str">
        <f t="shared" si="1"/>
        <v>L</v>
      </c>
      <c r="T31" s="15" t="s">
        <v>137</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136</v>
      </c>
    </row>
    <row r="32" spans="1:35" ht="12" customHeight="1" x14ac:dyDescent="0.2">
      <c r="A32" s="525" t="s">
        <v>129</v>
      </c>
      <c r="B32" s="526"/>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136</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519" t="s">
        <v>5</v>
      </c>
      <c r="B33" s="520"/>
      <c r="C33" s="217">
        <v>1</v>
      </c>
      <c r="D33" s="319">
        <v>0</v>
      </c>
      <c r="E33" s="14">
        <v>6</v>
      </c>
      <c r="F33" s="71">
        <v>5</v>
      </c>
      <c r="G33" s="16">
        <v>2</v>
      </c>
      <c r="H33" s="325">
        <v>2</v>
      </c>
      <c r="I33" s="81">
        <v>69</v>
      </c>
      <c r="J33" s="56">
        <v>57.5</v>
      </c>
      <c r="K33" s="57">
        <v>23</v>
      </c>
      <c r="L33" s="121">
        <v>23</v>
      </c>
      <c r="M33" s="263" t="s">
        <v>120</v>
      </c>
      <c r="N33" s="264" t="s">
        <v>120</v>
      </c>
      <c r="O33" s="264" t="s">
        <v>120</v>
      </c>
      <c r="P33" s="266" t="s">
        <v>120</v>
      </c>
      <c r="Q33" s="165" t="str">
        <f t="shared" si="4"/>
        <v>L</v>
      </c>
      <c r="R33" s="69" t="str">
        <f t="shared" si="0"/>
        <v>J</v>
      </c>
      <c r="S33" s="69" t="str">
        <f t="shared" si="1"/>
        <v>L</v>
      </c>
      <c r="T33" s="15" t="s">
        <v>137</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136</v>
      </c>
    </row>
    <row r="34" spans="1:36" ht="12" customHeight="1" x14ac:dyDescent="0.2">
      <c r="A34" s="519" t="s">
        <v>8</v>
      </c>
      <c r="B34" s="520"/>
      <c r="C34" s="217"/>
      <c r="D34" s="319"/>
      <c r="E34" s="14">
        <v>16</v>
      </c>
      <c r="F34" s="71">
        <v>17</v>
      </c>
      <c r="G34" s="16">
        <v>7</v>
      </c>
      <c r="H34" s="325">
        <v>7</v>
      </c>
      <c r="I34" s="81">
        <v>184</v>
      </c>
      <c r="J34" s="56">
        <v>195.5</v>
      </c>
      <c r="K34" s="57">
        <v>80.5</v>
      </c>
      <c r="L34" s="121">
        <v>80.5</v>
      </c>
      <c r="M34" s="263" t="s">
        <v>120</v>
      </c>
      <c r="N34" s="264" t="s">
        <v>120</v>
      </c>
      <c r="O34" s="264" t="s">
        <v>120</v>
      </c>
      <c r="P34" s="266" t="s">
        <v>120</v>
      </c>
      <c r="Q34" s="340" t="s">
        <v>120</v>
      </c>
      <c r="R34" s="69" t="str">
        <f t="shared" si="0"/>
        <v>J</v>
      </c>
      <c r="S34" s="69" t="str">
        <f t="shared" si="1"/>
        <v>J</v>
      </c>
      <c r="T34" s="15" t="s">
        <v>136</v>
      </c>
      <c r="U34" s="14">
        <v>15</v>
      </c>
      <c r="V34" s="71">
        <v>16</v>
      </c>
      <c r="W34" s="16">
        <v>5</v>
      </c>
      <c r="X34" s="186">
        <v>5</v>
      </c>
      <c r="Y34" s="81">
        <v>172.5</v>
      </c>
      <c r="Z34" s="56">
        <v>184</v>
      </c>
      <c r="AA34" s="17">
        <v>57.5</v>
      </c>
      <c r="AB34" s="214">
        <v>57.5</v>
      </c>
      <c r="AC34" s="321" t="s">
        <v>120</v>
      </c>
      <c r="AD34" s="264" t="s">
        <v>120</v>
      </c>
      <c r="AE34" s="264" t="s">
        <v>120</v>
      </c>
      <c r="AF34" s="265" t="s">
        <v>120</v>
      </c>
      <c r="AG34" s="126" t="str">
        <f t="shared" si="2"/>
        <v>J</v>
      </c>
      <c r="AH34" s="69" t="str">
        <f t="shared" si="3"/>
        <v>J</v>
      </c>
      <c r="AI34" s="15" t="s">
        <v>136</v>
      </c>
    </row>
    <row r="35" spans="1:36" ht="12" customHeight="1" x14ac:dyDescent="0.2">
      <c r="A35" s="316" t="s">
        <v>131</v>
      </c>
      <c r="B35" s="317"/>
      <c r="C35" s="217"/>
      <c r="D35" s="319"/>
      <c r="E35" s="14">
        <v>6</v>
      </c>
      <c r="F35" s="301">
        <v>5</v>
      </c>
      <c r="G35" s="16">
        <v>2</v>
      </c>
      <c r="H35" s="327">
        <v>3</v>
      </c>
      <c r="I35" s="14">
        <v>69</v>
      </c>
      <c r="J35" s="301">
        <v>57.5</v>
      </c>
      <c r="K35" s="16">
        <v>23</v>
      </c>
      <c r="L35" s="304">
        <v>34.5</v>
      </c>
      <c r="M35" s="14" t="s">
        <v>120</v>
      </c>
      <c r="N35" s="16" t="s">
        <v>120</v>
      </c>
      <c r="O35" s="16" t="s">
        <v>120</v>
      </c>
      <c r="P35" s="323" t="s">
        <v>120</v>
      </c>
      <c r="Q35" s="340" t="s">
        <v>120</v>
      </c>
      <c r="R35" s="69" t="str">
        <f t="shared" si="0"/>
        <v>J</v>
      </c>
      <c r="S35" s="69" t="str">
        <f t="shared" si="1"/>
        <v>L</v>
      </c>
      <c r="T35" s="323" t="s">
        <v>137</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139</v>
      </c>
    </row>
    <row r="36" spans="1:36" ht="12" customHeight="1" x14ac:dyDescent="0.2">
      <c r="A36" s="519" t="s">
        <v>67</v>
      </c>
      <c r="B36" s="520"/>
      <c r="C36" s="217"/>
      <c r="D36" s="319"/>
      <c r="E36" s="14">
        <v>5</v>
      </c>
      <c r="F36" s="71">
        <v>4</v>
      </c>
      <c r="G36" s="16">
        <v>1</v>
      </c>
      <c r="H36" s="325">
        <v>0</v>
      </c>
      <c r="I36" s="81">
        <v>53.5</v>
      </c>
      <c r="J36" s="56">
        <v>42</v>
      </c>
      <c r="K36" s="57">
        <v>11.5</v>
      </c>
      <c r="L36" s="121">
        <v>0</v>
      </c>
      <c r="M36" s="263" t="s">
        <v>120</v>
      </c>
      <c r="N36" s="264" t="s">
        <v>120</v>
      </c>
      <c r="O36" s="264" t="s">
        <v>120</v>
      </c>
      <c r="P36" s="266" t="s">
        <v>120</v>
      </c>
      <c r="Q36" s="340" t="s">
        <v>120</v>
      </c>
      <c r="R36" s="69" t="str">
        <f t="shared" si="0"/>
        <v>J</v>
      </c>
      <c r="S36" s="69" t="str">
        <f t="shared" si="1"/>
        <v>L</v>
      </c>
      <c r="T36" s="15" t="s">
        <v>137</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550" t="s">
        <v>9</v>
      </c>
      <c r="B37" s="551"/>
      <c r="C37" s="218"/>
      <c r="D37" s="320"/>
      <c r="E37" s="22">
        <v>3</v>
      </c>
      <c r="F37" s="277">
        <v>2</v>
      </c>
      <c r="G37" s="24">
        <v>0</v>
      </c>
      <c r="H37" s="326">
        <v>0</v>
      </c>
      <c r="I37" s="83">
        <v>34.5</v>
      </c>
      <c r="J37" s="58">
        <v>23</v>
      </c>
      <c r="K37" s="59">
        <v>0</v>
      </c>
      <c r="L37" s="122">
        <v>0</v>
      </c>
      <c r="M37" s="280" t="s">
        <v>120</v>
      </c>
      <c r="N37" s="281" t="s">
        <v>120</v>
      </c>
      <c r="O37" s="281" t="s">
        <v>120</v>
      </c>
      <c r="P37" s="285" t="s">
        <v>120</v>
      </c>
      <c r="Q37" s="286" t="s">
        <v>120</v>
      </c>
      <c r="R37" s="70" t="str">
        <f t="shared" si="0"/>
        <v>J</v>
      </c>
      <c r="S37" s="70" t="str">
        <f t="shared" si="1"/>
        <v>L</v>
      </c>
      <c r="T37" s="21" t="s">
        <v>136</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139</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552" t="s">
        <v>28</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4"/>
    </row>
    <row r="40" spans="1:36" ht="15.75" hidden="1" customHeight="1" thickBot="1" x14ac:dyDescent="0.25">
      <c r="A40" s="555" t="s">
        <v>0</v>
      </c>
      <c r="B40" s="556"/>
      <c r="C40" s="559" t="s">
        <v>60</v>
      </c>
      <c r="D40" s="560"/>
      <c r="E40" s="560"/>
      <c r="F40" s="560"/>
      <c r="G40" s="560"/>
      <c r="H40" s="560"/>
      <c r="I40" s="560"/>
      <c r="J40" s="560"/>
      <c r="K40" s="560"/>
      <c r="L40" s="560"/>
      <c r="M40" s="560"/>
      <c r="N40" s="560"/>
      <c r="O40" s="560"/>
      <c r="P40" s="560"/>
      <c r="Q40" s="560"/>
      <c r="R40" s="560"/>
      <c r="S40" s="560"/>
      <c r="T40" s="561"/>
      <c r="U40" s="562" t="s">
        <v>61</v>
      </c>
      <c r="V40" s="563"/>
      <c r="W40" s="563"/>
      <c r="X40" s="563"/>
      <c r="Y40" s="563"/>
      <c r="Z40" s="563"/>
      <c r="AA40" s="563"/>
      <c r="AB40" s="563"/>
      <c r="AC40" s="563"/>
      <c r="AD40" s="563"/>
      <c r="AE40" s="563"/>
      <c r="AF40" s="563"/>
      <c r="AG40" s="563"/>
      <c r="AH40" s="563"/>
      <c r="AI40" s="564"/>
    </row>
    <row r="41" spans="1:36" ht="69" hidden="1" customHeight="1" thickBot="1" x14ac:dyDescent="0.25">
      <c r="A41" s="557"/>
      <c r="B41" s="55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519" t="s">
        <v>4</v>
      </c>
      <c r="B42" s="520"/>
      <c r="C42" s="217">
        <v>1</v>
      </c>
      <c r="D42" s="291">
        <v>0</v>
      </c>
      <c r="E42" s="14">
        <v>3</v>
      </c>
      <c r="F42" s="71">
        <v>2.65</v>
      </c>
      <c r="G42" s="16">
        <v>2</v>
      </c>
      <c r="H42" s="186">
        <v>3</v>
      </c>
      <c r="I42" s="81">
        <v>34.5</v>
      </c>
      <c r="J42" s="56">
        <v>30.5</v>
      </c>
      <c r="K42" s="57">
        <v>23</v>
      </c>
      <c r="L42" s="161">
        <v>34.5</v>
      </c>
      <c r="M42" s="150">
        <v>6</v>
      </c>
      <c r="N42" s="37">
        <v>6.7924528301886795</v>
      </c>
      <c r="O42" s="36">
        <v>3.6</v>
      </c>
      <c r="P42" s="124">
        <v>3.1858407079646014</v>
      </c>
      <c r="Q42" s="289" t="str">
        <f>IF(D42="","",IF(D42&gt;=C42,"J",IF(D42&lt;C42,"L")))</f>
        <v>L</v>
      </c>
      <c r="R42" s="184" t="str">
        <f>IF(J42="","",IF(J42&gt;=23,"J",IF(J42&lt;23,"L")))</f>
        <v>J</v>
      </c>
      <c r="S42" s="184" t="str">
        <f t="shared" ref="S42:S53" si="5">IF(J42="","",IF(J42&gt;=I42-8,"J",IF(J42&lt;I42-8,"L")))</f>
        <v>J</v>
      </c>
      <c r="T42" s="185" t="s">
        <v>137</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136</v>
      </c>
    </row>
    <row r="43" spans="1:36" ht="12" customHeight="1" x14ac:dyDescent="0.2">
      <c r="A43" s="519" t="s">
        <v>6</v>
      </c>
      <c r="B43" s="520"/>
      <c r="C43" s="217">
        <v>1</v>
      </c>
      <c r="D43" s="254">
        <v>1</v>
      </c>
      <c r="E43" s="14">
        <v>3</v>
      </c>
      <c r="F43" s="71">
        <v>3</v>
      </c>
      <c r="G43" s="16">
        <v>5</v>
      </c>
      <c r="H43" s="186">
        <v>5</v>
      </c>
      <c r="I43" s="81">
        <v>34.5</v>
      </c>
      <c r="J43" s="56">
        <v>34.5</v>
      </c>
      <c r="K43" s="57">
        <v>57.5</v>
      </c>
      <c r="L43" s="161">
        <v>57.5</v>
      </c>
      <c r="M43" s="150">
        <v>5.333333333333333</v>
      </c>
      <c r="N43" s="37">
        <v>5.333333333333333</v>
      </c>
      <c r="O43" s="36">
        <v>2</v>
      </c>
      <c r="P43" s="124">
        <v>2</v>
      </c>
      <c r="Q43" s="126" t="str">
        <f>IF(D43="","",IF(D43&gt;=C43,"J",IF(D43&lt;C43,"L")))</f>
        <v>J</v>
      </c>
      <c r="R43" s="90" t="str">
        <f>IF(J43="","",IF(J43&gt;=23,"J",IF(J43&lt;23,"L")))</f>
        <v>J</v>
      </c>
      <c r="S43" s="69" t="str">
        <f t="shared" si="5"/>
        <v>J</v>
      </c>
      <c r="T43" s="15" t="s">
        <v>136</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136</v>
      </c>
    </row>
    <row r="44" spans="1:36" ht="12" customHeight="1" x14ac:dyDescent="0.2">
      <c r="A44" s="519" t="s">
        <v>7</v>
      </c>
      <c r="B44" s="520"/>
      <c r="C44" s="217">
        <v>1</v>
      </c>
      <c r="D44" s="254">
        <v>1</v>
      </c>
      <c r="E44" s="14">
        <v>3</v>
      </c>
      <c r="F44" s="71">
        <v>3</v>
      </c>
      <c r="G44" s="16">
        <v>2</v>
      </c>
      <c r="H44" s="186">
        <v>2</v>
      </c>
      <c r="I44" s="81">
        <v>34.5</v>
      </c>
      <c r="J44" s="56">
        <v>34.5</v>
      </c>
      <c r="K44" s="57">
        <v>23</v>
      </c>
      <c r="L44" s="161">
        <v>23</v>
      </c>
      <c r="M44" s="150">
        <v>6</v>
      </c>
      <c r="N44" s="37">
        <v>6</v>
      </c>
      <c r="O44" s="36">
        <v>3.6</v>
      </c>
      <c r="P44" s="124">
        <v>3.6</v>
      </c>
      <c r="Q44" s="126" t="str">
        <f>IF(D44="","",IF(D44&gt;=C44,"J",IF(D44&lt;C44,"L")))</f>
        <v>J</v>
      </c>
      <c r="R44" s="90" t="str">
        <f>IF(J44="","",IF(J44&gt;=23,"J",IF(J44&lt;23,"L")))</f>
        <v>J</v>
      </c>
      <c r="S44" s="69" t="str">
        <f t="shared" si="5"/>
        <v>J</v>
      </c>
      <c r="T44" s="15" t="s">
        <v>136</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136</v>
      </c>
    </row>
    <row r="45" spans="1:36" ht="12" customHeight="1" x14ac:dyDescent="0.2">
      <c r="A45" s="519" t="s">
        <v>11</v>
      </c>
      <c r="B45" s="520"/>
      <c r="C45" s="217">
        <v>1</v>
      </c>
      <c r="D45" s="254">
        <v>0</v>
      </c>
      <c r="E45" s="14">
        <v>4</v>
      </c>
      <c r="F45" s="71">
        <v>4</v>
      </c>
      <c r="G45" s="16">
        <v>4</v>
      </c>
      <c r="H45" s="186">
        <v>2</v>
      </c>
      <c r="I45" s="81">
        <v>46</v>
      </c>
      <c r="J45" s="56">
        <v>46</v>
      </c>
      <c r="K45" s="57">
        <v>46</v>
      </c>
      <c r="L45" s="161">
        <v>23</v>
      </c>
      <c r="M45" s="150">
        <v>7</v>
      </c>
      <c r="N45" s="37">
        <v>7</v>
      </c>
      <c r="O45" s="36">
        <v>3.5</v>
      </c>
      <c r="P45" s="124">
        <v>4.666666666666667</v>
      </c>
      <c r="Q45" s="126" t="str">
        <f t="shared" si="4"/>
        <v>L</v>
      </c>
      <c r="R45" s="90" t="str">
        <f t="shared" si="0"/>
        <v>J</v>
      </c>
      <c r="S45" s="69" t="str">
        <f t="shared" si="5"/>
        <v>J</v>
      </c>
      <c r="T45" s="15" t="s">
        <v>137</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136</v>
      </c>
    </row>
    <row r="46" spans="1:36" ht="12" customHeight="1" x14ac:dyDescent="0.2">
      <c r="A46" s="519" t="s">
        <v>10</v>
      </c>
      <c r="B46" s="520"/>
      <c r="C46" s="217">
        <v>2</v>
      </c>
      <c r="D46" s="254">
        <v>0</v>
      </c>
      <c r="E46" s="14">
        <v>5</v>
      </c>
      <c r="F46" s="71">
        <v>4</v>
      </c>
      <c r="G46" s="16">
        <v>7</v>
      </c>
      <c r="H46" s="186">
        <v>7</v>
      </c>
      <c r="I46" s="81">
        <v>57.5</v>
      </c>
      <c r="J46" s="56">
        <v>46</v>
      </c>
      <c r="K46" s="57">
        <v>80.5</v>
      </c>
      <c r="L46" s="161">
        <v>80.5</v>
      </c>
      <c r="M46" s="150">
        <v>7.2</v>
      </c>
      <c r="N46" s="37">
        <v>9</v>
      </c>
      <c r="O46" s="36">
        <v>3</v>
      </c>
      <c r="P46" s="124">
        <v>3.2727272727272729</v>
      </c>
      <c r="Q46" s="126" t="str">
        <f t="shared" si="4"/>
        <v>L</v>
      </c>
      <c r="R46" s="90" t="str">
        <f t="shared" si="0"/>
        <v>J</v>
      </c>
      <c r="S46" s="69" t="str">
        <f t="shared" si="5"/>
        <v>L</v>
      </c>
      <c r="T46" s="15" t="s">
        <v>136</v>
      </c>
      <c r="U46" s="14">
        <v>5</v>
      </c>
      <c r="V46" s="71">
        <v>5</v>
      </c>
      <c r="W46" s="16">
        <v>4</v>
      </c>
      <c r="X46" s="186">
        <v>4</v>
      </c>
      <c r="Y46" s="55">
        <v>57.5</v>
      </c>
      <c r="Z46" s="56">
        <v>57.5</v>
      </c>
      <c r="AA46" s="17">
        <v>46</v>
      </c>
      <c r="AB46" s="129">
        <v>46</v>
      </c>
      <c r="AC46" s="150">
        <v>7.2</v>
      </c>
      <c r="AD46" s="37">
        <v>7.2</v>
      </c>
      <c r="AE46" s="36">
        <v>4</v>
      </c>
      <c r="AF46" s="151">
        <v>4</v>
      </c>
      <c r="AG46" s="165" t="str">
        <f t="shared" si="6"/>
        <v>J</v>
      </c>
      <c r="AH46" s="69" t="str">
        <f t="shared" si="7"/>
        <v>J</v>
      </c>
      <c r="AI46" s="15" t="s">
        <v>136</v>
      </c>
    </row>
    <row r="47" spans="1:36" ht="12" customHeight="1" x14ac:dyDescent="0.2">
      <c r="A47" s="519" t="s">
        <v>13</v>
      </c>
      <c r="B47" s="520"/>
      <c r="C47" s="217">
        <v>1</v>
      </c>
      <c r="D47" s="254">
        <v>0</v>
      </c>
      <c r="E47" s="14">
        <v>6</v>
      </c>
      <c r="F47" s="71">
        <v>6.65</v>
      </c>
      <c r="G47" s="16">
        <v>3</v>
      </c>
      <c r="H47" s="186">
        <v>2</v>
      </c>
      <c r="I47" s="81">
        <v>69</v>
      </c>
      <c r="J47" s="56">
        <v>76.5</v>
      </c>
      <c r="K47" s="57">
        <v>34.5</v>
      </c>
      <c r="L47" s="161">
        <v>23</v>
      </c>
      <c r="M47" s="150">
        <v>4.5</v>
      </c>
      <c r="N47" s="72">
        <v>4.0601503759398492</v>
      </c>
      <c r="O47" s="36">
        <v>3</v>
      </c>
      <c r="P47" s="244">
        <v>3.1213872832369942</v>
      </c>
      <c r="Q47" s="126" t="str">
        <f t="shared" si="4"/>
        <v>L</v>
      </c>
      <c r="R47" s="90" t="str">
        <f t="shared" si="0"/>
        <v>J</v>
      </c>
      <c r="S47" s="69" t="str">
        <f t="shared" si="5"/>
        <v>J</v>
      </c>
      <c r="T47" s="15" t="s">
        <v>137</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136</v>
      </c>
    </row>
    <row r="48" spans="1:36" ht="12" customHeight="1" x14ac:dyDescent="0.2">
      <c r="A48" s="519" t="s">
        <v>123</v>
      </c>
      <c r="B48" s="520"/>
      <c r="C48" s="217">
        <v>1</v>
      </c>
      <c r="D48" s="254">
        <v>1</v>
      </c>
      <c r="E48" s="14">
        <v>6</v>
      </c>
      <c r="F48" s="71">
        <v>5</v>
      </c>
      <c r="G48" s="16">
        <v>4</v>
      </c>
      <c r="H48" s="186">
        <v>4</v>
      </c>
      <c r="I48" s="81">
        <v>69</v>
      </c>
      <c r="J48" s="56">
        <v>57.5</v>
      </c>
      <c r="K48" s="57">
        <v>46</v>
      </c>
      <c r="L48" s="161">
        <v>46</v>
      </c>
      <c r="M48" s="150">
        <v>6.166666666666667</v>
      </c>
      <c r="N48" s="37">
        <v>7.4</v>
      </c>
      <c r="O48" s="36">
        <v>3.7</v>
      </c>
      <c r="P48" s="124">
        <v>4.1111111111111107</v>
      </c>
      <c r="Q48" s="126" t="str">
        <f t="shared" si="4"/>
        <v>J</v>
      </c>
      <c r="R48" s="90" t="str">
        <f t="shared" si="0"/>
        <v>J</v>
      </c>
      <c r="S48" s="69" t="str">
        <f t="shared" si="5"/>
        <v>L</v>
      </c>
      <c r="T48" s="15" t="s">
        <v>137</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136</v>
      </c>
    </row>
    <row r="49" spans="1:35" ht="12" customHeight="1" x14ac:dyDescent="0.2">
      <c r="A49" s="519" t="s">
        <v>12</v>
      </c>
      <c r="B49" s="520"/>
      <c r="C49" s="217">
        <v>1</v>
      </c>
      <c r="D49" s="254">
        <v>1</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J</v>
      </c>
      <c r="R49" s="90" t="str">
        <f t="shared" si="0"/>
        <v>J</v>
      </c>
      <c r="S49" s="69" t="str">
        <f t="shared" si="5"/>
        <v>J</v>
      </c>
      <c r="T49" s="15" t="s">
        <v>136</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136</v>
      </c>
    </row>
    <row r="50" spans="1:35" ht="12" customHeight="1" x14ac:dyDescent="0.2">
      <c r="A50" s="548" t="s">
        <v>118</v>
      </c>
      <c r="B50" s="549"/>
      <c r="C50" s="217">
        <v>1</v>
      </c>
      <c r="D50" s="254">
        <v>0</v>
      </c>
      <c r="E50" s="14">
        <v>2</v>
      </c>
      <c r="F50" s="71">
        <v>2</v>
      </c>
      <c r="G50" s="16">
        <v>2</v>
      </c>
      <c r="H50" s="186">
        <v>2</v>
      </c>
      <c r="I50" s="81">
        <v>23</v>
      </c>
      <c r="J50" s="56">
        <v>23</v>
      </c>
      <c r="K50" s="57">
        <v>23</v>
      </c>
      <c r="L50" s="161">
        <v>23</v>
      </c>
      <c r="M50" s="150">
        <v>6</v>
      </c>
      <c r="N50" s="37">
        <v>6</v>
      </c>
      <c r="O50" s="36">
        <v>3</v>
      </c>
      <c r="P50" s="124">
        <v>3</v>
      </c>
      <c r="Q50" s="126" t="str">
        <f t="shared" si="4"/>
        <v>L</v>
      </c>
      <c r="R50" s="90" t="str">
        <f t="shared" si="0"/>
        <v>J</v>
      </c>
      <c r="S50" s="69" t="str">
        <f t="shared" si="5"/>
        <v>J</v>
      </c>
      <c r="T50" s="15" t="s">
        <v>136</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136</v>
      </c>
    </row>
    <row r="51" spans="1:35" ht="12" customHeight="1" x14ac:dyDescent="0.2">
      <c r="A51" s="519" t="s">
        <v>127</v>
      </c>
      <c r="B51" s="520"/>
      <c r="C51" s="217">
        <v>2</v>
      </c>
      <c r="D51" s="254">
        <v>1</v>
      </c>
      <c r="E51" s="14">
        <v>4</v>
      </c>
      <c r="F51" s="71">
        <v>2.65</v>
      </c>
      <c r="G51" s="16">
        <v>4</v>
      </c>
      <c r="H51" s="186">
        <v>4</v>
      </c>
      <c r="I51" s="81">
        <v>46</v>
      </c>
      <c r="J51" s="56">
        <v>30.5</v>
      </c>
      <c r="K51" s="57">
        <v>46</v>
      </c>
      <c r="L51" s="161">
        <v>46</v>
      </c>
      <c r="M51" s="150">
        <v>6</v>
      </c>
      <c r="N51" s="37">
        <v>9.0566037735849054</v>
      </c>
      <c r="O51" s="36">
        <v>3</v>
      </c>
      <c r="P51" s="124">
        <v>3.6090225563909772</v>
      </c>
      <c r="Q51" s="126" t="str">
        <f t="shared" si="4"/>
        <v>L</v>
      </c>
      <c r="R51" s="90" t="str">
        <f t="shared" si="0"/>
        <v>J</v>
      </c>
      <c r="S51" s="69" t="str">
        <f t="shared" si="5"/>
        <v>L</v>
      </c>
      <c r="T51" s="15" t="s">
        <v>136</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136</v>
      </c>
    </row>
    <row r="52" spans="1:35" ht="12" customHeight="1" x14ac:dyDescent="0.2">
      <c r="A52" s="546" t="s">
        <v>14</v>
      </c>
      <c r="B52" s="547"/>
      <c r="C52" s="217">
        <v>1</v>
      </c>
      <c r="D52" s="254">
        <v>1</v>
      </c>
      <c r="E52" s="14">
        <v>7</v>
      </c>
      <c r="F52" s="71">
        <v>6.65</v>
      </c>
      <c r="G52" s="16">
        <v>4</v>
      </c>
      <c r="H52" s="186">
        <v>4</v>
      </c>
      <c r="I52" s="81">
        <v>76.5</v>
      </c>
      <c r="J52" s="56">
        <v>76.5</v>
      </c>
      <c r="K52" s="57">
        <v>46</v>
      </c>
      <c r="L52" s="161">
        <v>46</v>
      </c>
      <c r="M52" s="150">
        <v>4.9624060150375939</v>
      </c>
      <c r="N52" s="72">
        <v>4.9624060150375939</v>
      </c>
      <c r="O52" s="36">
        <v>3.0985915492957745</v>
      </c>
      <c r="P52" s="244">
        <v>3.0985915492957745</v>
      </c>
      <c r="Q52" s="126" t="str">
        <f t="shared" si="4"/>
        <v>J</v>
      </c>
      <c r="R52" s="90" t="str">
        <f t="shared" si="0"/>
        <v>J</v>
      </c>
      <c r="S52" s="69" t="str">
        <f t="shared" si="5"/>
        <v>J</v>
      </c>
      <c r="T52" s="15" t="s">
        <v>136</v>
      </c>
      <c r="U52" s="14">
        <v>6</v>
      </c>
      <c r="V52" s="71">
        <v>5</v>
      </c>
      <c r="W52" s="16">
        <v>4</v>
      </c>
      <c r="X52" s="186">
        <v>6</v>
      </c>
      <c r="Y52" s="55">
        <v>69</v>
      </c>
      <c r="Z52" s="56">
        <v>57.5</v>
      </c>
      <c r="AA52" s="17">
        <v>46</v>
      </c>
      <c r="AB52" s="129">
        <v>69</v>
      </c>
      <c r="AC52" s="150">
        <v>5.5</v>
      </c>
      <c r="AD52" s="72">
        <v>6.6</v>
      </c>
      <c r="AE52" s="36">
        <v>3.3</v>
      </c>
      <c r="AF52" s="187">
        <v>3</v>
      </c>
      <c r="AG52" s="165" t="str">
        <f t="shared" si="6"/>
        <v>J</v>
      </c>
      <c r="AH52" s="69" t="str">
        <f t="shared" si="7"/>
        <v>L</v>
      </c>
      <c r="AI52" s="15" t="s">
        <v>136</v>
      </c>
    </row>
    <row r="53" spans="1:35" ht="12" hidden="1" customHeight="1" thickBot="1" x14ac:dyDescent="0.25">
      <c r="A53" s="527" t="s">
        <v>122</v>
      </c>
      <c r="B53" s="52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07" t="s">
        <v>15</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9"/>
    </row>
    <row r="56" spans="1:35" ht="15.75" customHeight="1" thickBot="1" x14ac:dyDescent="0.25">
      <c r="A56" s="521" t="s">
        <v>0</v>
      </c>
      <c r="B56" s="522"/>
      <c r="C56" s="501" t="s">
        <v>60</v>
      </c>
      <c r="D56" s="502"/>
      <c r="E56" s="502"/>
      <c r="F56" s="502"/>
      <c r="G56" s="502"/>
      <c r="H56" s="502"/>
      <c r="I56" s="502"/>
      <c r="J56" s="502"/>
      <c r="K56" s="502"/>
      <c r="L56" s="502"/>
      <c r="M56" s="502"/>
      <c r="N56" s="502"/>
      <c r="O56" s="502"/>
      <c r="P56" s="502"/>
      <c r="Q56" s="502"/>
      <c r="R56" s="502"/>
      <c r="S56" s="502"/>
      <c r="T56" s="503"/>
      <c r="U56" s="504" t="s">
        <v>61</v>
      </c>
      <c r="V56" s="505"/>
      <c r="W56" s="505"/>
      <c r="X56" s="505"/>
      <c r="Y56" s="505"/>
      <c r="Z56" s="505"/>
      <c r="AA56" s="505"/>
      <c r="AB56" s="505"/>
      <c r="AC56" s="505"/>
      <c r="AD56" s="505"/>
      <c r="AE56" s="505"/>
      <c r="AF56" s="505"/>
      <c r="AG56" s="505"/>
      <c r="AH56" s="505"/>
      <c r="AI56" s="506"/>
    </row>
    <row r="57" spans="1:35" ht="69" customHeight="1" thickBot="1" x14ac:dyDescent="0.25">
      <c r="A57" s="523"/>
      <c r="B57" s="52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585" t="s">
        <v>16</v>
      </c>
      <c r="B58" s="586"/>
      <c r="C58" s="219"/>
      <c r="D58" s="227"/>
      <c r="E58" s="87">
        <v>3</v>
      </c>
      <c r="F58" s="88">
        <v>2</v>
      </c>
      <c r="G58" s="89">
        <v>2</v>
      </c>
      <c r="H58" s="132">
        <v>1</v>
      </c>
      <c r="I58" s="120">
        <v>34.5</v>
      </c>
      <c r="J58" s="53">
        <v>23</v>
      </c>
      <c r="K58" s="54">
        <v>23</v>
      </c>
      <c r="L58" s="290">
        <v>11.5</v>
      </c>
      <c r="M58" s="118">
        <v>4.666666666666667</v>
      </c>
      <c r="N58" s="39">
        <v>7</v>
      </c>
      <c r="O58" s="38">
        <v>2.8</v>
      </c>
      <c r="P58" s="123">
        <v>4.666666666666667</v>
      </c>
      <c r="Q58" s="251" t="s">
        <v>120</v>
      </c>
      <c r="R58" s="90" t="str">
        <f>IF(J58="","",IF(E58=0,"J",IF(J58&gt;=23,"J",IF(J58&lt;23,"L"))))</f>
        <v>J</v>
      </c>
      <c r="S58" s="90" t="str">
        <f>IF(J58="","",IF(J58&gt;=I58-8,"J",IF(J58&lt;I58-8,"L")))</f>
        <v>L</v>
      </c>
      <c r="T58" s="262" t="s">
        <v>136</v>
      </c>
      <c r="U58" s="87">
        <v>2</v>
      </c>
      <c r="V58" s="88">
        <v>2</v>
      </c>
      <c r="W58" s="89">
        <v>1</v>
      </c>
      <c r="X58" s="132">
        <v>2</v>
      </c>
      <c r="Y58" s="247">
        <v>23</v>
      </c>
      <c r="Z58" s="260">
        <v>23</v>
      </c>
      <c r="AA58" s="248">
        <v>11.5</v>
      </c>
      <c r="AB58" s="261">
        <v>23</v>
      </c>
      <c r="AC58" s="118">
        <v>7</v>
      </c>
      <c r="AD58" s="39">
        <v>7</v>
      </c>
      <c r="AE58" s="38">
        <v>4.666666666666667</v>
      </c>
      <c r="AF58" s="123">
        <v>3.5</v>
      </c>
      <c r="AG58" s="125" t="str">
        <f>IF(Z58="","",IF(U58=0,"J",IF(Z58&gt;=23,"J",IF(Z58&lt;23,"L"))))</f>
        <v>J</v>
      </c>
      <c r="AH58" s="90" t="str">
        <f>IF(Z58="","",IF(Z58&gt;=Y58-8,"J",IF(Z58&lt;Y58-8,"L")))</f>
        <v>J</v>
      </c>
      <c r="AI58" s="68" t="s">
        <v>136</v>
      </c>
    </row>
    <row r="59" spans="1:35" ht="12" customHeight="1" x14ac:dyDescent="0.2">
      <c r="A59" s="519" t="s">
        <v>17</v>
      </c>
      <c r="B59" s="520"/>
      <c r="C59" s="220">
        <v>1</v>
      </c>
      <c r="D59" s="228">
        <v>1</v>
      </c>
      <c r="E59" s="62">
        <v>4</v>
      </c>
      <c r="F59" s="63">
        <v>2</v>
      </c>
      <c r="G59" s="64">
        <v>3</v>
      </c>
      <c r="H59" s="133">
        <v>4</v>
      </c>
      <c r="I59" s="81">
        <v>46</v>
      </c>
      <c r="J59" s="56">
        <v>23</v>
      </c>
      <c r="K59" s="57">
        <v>34.5</v>
      </c>
      <c r="L59" s="121">
        <v>46</v>
      </c>
      <c r="M59" s="119">
        <v>7</v>
      </c>
      <c r="N59" s="37">
        <v>14</v>
      </c>
      <c r="O59" s="36">
        <v>4</v>
      </c>
      <c r="P59" s="124">
        <v>4.666666666666667</v>
      </c>
      <c r="Q59" s="126" t="str">
        <f t="shared" ref="Q59:Q66" si="8">IF(D59="","",IF(D59&gt;=C59,"J",IF(D59&lt;C59,"L")))</f>
        <v>J</v>
      </c>
      <c r="R59" s="90" t="str">
        <f t="shared" ref="R59:R66" si="9">IF(J59="","",IF(J59&gt;=23,"J",IF(J59&lt;23,"L")))</f>
        <v>J</v>
      </c>
      <c r="S59" s="69" t="str">
        <f t="shared" ref="S59:S65" si="10">IF(J59="","",IF(J59&gt;=I59-8,"J",IF(J59&lt;I59-8,"L")))</f>
        <v>L</v>
      </c>
      <c r="T59" s="15" t="s">
        <v>136</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136</v>
      </c>
    </row>
    <row r="60" spans="1:35" ht="12" customHeight="1" thickBot="1" x14ac:dyDescent="0.25">
      <c r="A60" s="519" t="s">
        <v>21</v>
      </c>
      <c r="B60" s="520"/>
      <c r="C60" s="220">
        <v>1</v>
      </c>
      <c r="D60" s="228">
        <v>1</v>
      </c>
      <c r="E60" s="62">
        <v>3</v>
      </c>
      <c r="F60" s="63">
        <v>2</v>
      </c>
      <c r="G60" s="64">
        <v>2</v>
      </c>
      <c r="H60" s="133">
        <v>2</v>
      </c>
      <c r="I60" s="81">
        <v>34.5</v>
      </c>
      <c r="J60" s="56">
        <v>23</v>
      </c>
      <c r="K60" s="57">
        <v>23</v>
      </c>
      <c r="L60" s="121">
        <v>23</v>
      </c>
      <c r="M60" s="119">
        <v>7.333333333333333</v>
      </c>
      <c r="N60" s="37">
        <v>11</v>
      </c>
      <c r="O60" s="36">
        <v>4.4000000000000004</v>
      </c>
      <c r="P60" s="124">
        <v>5.5</v>
      </c>
      <c r="Q60" s="126" t="str">
        <f t="shared" si="8"/>
        <v>J</v>
      </c>
      <c r="R60" s="90" t="str">
        <f t="shared" si="9"/>
        <v>J</v>
      </c>
      <c r="S60" s="69" t="str">
        <f>IF(J60="","",IF(J60&gt;=I60-8,"J",IF(J60&lt;I60-8,"L")))</f>
        <v>L</v>
      </c>
      <c r="T60" s="15" t="s">
        <v>137</v>
      </c>
      <c r="U60" s="62">
        <v>3</v>
      </c>
      <c r="V60" s="63">
        <v>3</v>
      </c>
      <c r="W60" s="64">
        <v>1</v>
      </c>
      <c r="X60" s="133">
        <v>2</v>
      </c>
      <c r="Y60" s="81">
        <v>34.5</v>
      </c>
      <c r="Z60" s="56">
        <v>34.5</v>
      </c>
      <c r="AA60" s="17">
        <v>11.5</v>
      </c>
      <c r="AB60" s="129">
        <v>23</v>
      </c>
      <c r="AC60" s="119">
        <v>7.333333333333333</v>
      </c>
      <c r="AD60" s="37">
        <v>7.333333333333333</v>
      </c>
      <c r="AE60" s="36">
        <v>5.5</v>
      </c>
      <c r="AF60" s="124">
        <v>4.4000000000000004</v>
      </c>
      <c r="AG60" s="126" t="str">
        <f>IF(Z60="","",IF(Z60&gt;=23,"J",IF(Z60&lt;23,"L")))</f>
        <v>J</v>
      </c>
      <c r="AH60" s="69" t="str">
        <f>IF(Z60="","",IF(Z60&gt;=Y60-8,"J",IF(Z60&lt;Y60-8,"L")))</f>
        <v>J</v>
      </c>
      <c r="AI60" s="15" t="s">
        <v>136</v>
      </c>
    </row>
    <row r="61" spans="1:35" ht="12" customHeight="1" x14ac:dyDescent="0.2">
      <c r="A61" s="565" t="s">
        <v>52</v>
      </c>
      <c r="B61" s="566"/>
      <c r="C61" s="220">
        <v>1</v>
      </c>
      <c r="D61" s="228">
        <v>0</v>
      </c>
      <c r="E61" s="62">
        <v>4</v>
      </c>
      <c r="F61" s="63">
        <v>4</v>
      </c>
      <c r="G61" s="64">
        <v>4</v>
      </c>
      <c r="H61" s="157">
        <v>4</v>
      </c>
      <c r="I61" s="55">
        <v>46</v>
      </c>
      <c r="J61" s="56">
        <v>46</v>
      </c>
      <c r="K61" s="57">
        <v>46</v>
      </c>
      <c r="L61" s="161">
        <v>46</v>
      </c>
      <c r="M61" s="150">
        <v>8.25</v>
      </c>
      <c r="N61" s="37">
        <v>8.25</v>
      </c>
      <c r="O61" s="36">
        <v>4.125</v>
      </c>
      <c r="P61" s="151">
        <v>4.125</v>
      </c>
      <c r="Q61" s="249" t="str">
        <f>IF(D61="","",IF(D61&gt;=C61,"J",IF(D61&lt;C61,"L")))</f>
        <v>L</v>
      </c>
      <c r="R61" s="90" t="str">
        <f>IF(J61="","",IF(J61&gt;=23,"J",IF(J61&lt;23,"L")))</f>
        <v>J</v>
      </c>
      <c r="S61" s="69" t="str">
        <f>IF(J61="","",IF(J61&gt;=I61-8,"J",IF(J61&lt;I61-8,"L")))</f>
        <v>J</v>
      </c>
      <c r="T61" s="15" t="s">
        <v>137</v>
      </c>
      <c r="U61" s="62">
        <v>4</v>
      </c>
      <c r="V61" s="63">
        <v>3</v>
      </c>
      <c r="W61" s="64">
        <v>3</v>
      </c>
      <c r="X61" s="157">
        <v>3</v>
      </c>
      <c r="Y61" s="55">
        <v>46</v>
      </c>
      <c r="Z61" s="56">
        <v>34.5</v>
      </c>
      <c r="AA61" s="17">
        <v>34.5</v>
      </c>
      <c r="AB61" s="144">
        <v>34.5</v>
      </c>
      <c r="AC61" s="150">
        <v>8.25</v>
      </c>
      <c r="AD61" s="37">
        <v>11</v>
      </c>
      <c r="AE61" s="36">
        <v>4.7142857142857144</v>
      </c>
      <c r="AF61" s="151">
        <v>5.5</v>
      </c>
      <c r="AG61" s="165" t="str">
        <f>IF(Z61="","",IF(Z61&gt;=23,"J",IF(Z61&lt;23,"L")))</f>
        <v>J</v>
      </c>
      <c r="AH61" s="69" t="str">
        <f>IF(Z61="","",IF(Z61&gt;=Y61-8,"J",IF(Z61&lt;Y61-8,"L")))</f>
        <v>L</v>
      </c>
      <c r="AI61" s="15" t="s">
        <v>136</v>
      </c>
    </row>
    <row r="62" spans="1:35" ht="12" customHeight="1" x14ac:dyDescent="0.2">
      <c r="A62" s="519" t="s">
        <v>19</v>
      </c>
      <c r="B62" s="520"/>
      <c r="C62" s="220">
        <v>1</v>
      </c>
      <c r="D62" s="228">
        <v>0</v>
      </c>
      <c r="E62" s="62">
        <v>2</v>
      </c>
      <c r="F62" s="63">
        <v>1</v>
      </c>
      <c r="G62" s="64">
        <v>2</v>
      </c>
      <c r="H62" s="133">
        <v>2</v>
      </c>
      <c r="I62" s="81">
        <v>23</v>
      </c>
      <c r="J62" s="56">
        <v>11.5</v>
      </c>
      <c r="K62" s="57">
        <v>23</v>
      </c>
      <c r="L62" s="121">
        <v>23</v>
      </c>
      <c r="M62" s="119">
        <v>6.5</v>
      </c>
      <c r="N62" s="37">
        <v>13</v>
      </c>
      <c r="O62" s="36">
        <v>3.25</v>
      </c>
      <c r="P62" s="124">
        <v>4.333333333333333</v>
      </c>
      <c r="Q62" s="126" t="str">
        <f t="shared" si="8"/>
        <v>L</v>
      </c>
      <c r="R62" s="90" t="str">
        <f t="shared" si="9"/>
        <v>L</v>
      </c>
      <c r="S62" s="69" t="str">
        <f>IF(J62="","",IF(J62&gt;=I62-8,"J",IF(J62&lt;I62-8,"L")))</f>
        <v>L</v>
      </c>
      <c r="T62" s="15" t="s">
        <v>136</v>
      </c>
      <c r="U62" s="62">
        <v>2</v>
      </c>
      <c r="V62" s="63">
        <v>1</v>
      </c>
      <c r="W62" s="64">
        <v>1</v>
      </c>
      <c r="X62" s="133">
        <v>1</v>
      </c>
      <c r="Y62" s="81">
        <v>23</v>
      </c>
      <c r="Z62" s="56">
        <v>11.5</v>
      </c>
      <c r="AA62" s="17">
        <v>11.5</v>
      </c>
      <c r="AB62" s="129">
        <v>11.5</v>
      </c>
      <c r="AC62" s="119">
        <v>6.5</v>
      </c>
      <c r="AD62" s="37">
        <v>13</v>
      </c>
      <c r="AE62" s="36">
        <v>4.333333333333333</v>
      </c>
      <c r="AF62" s="124">
        <v>6.5</v>
      </c>
      <c r="AG62" s="126" t="str">
        <f>IF(Z62="","",IF(Z62&gt;=23,"J",IF(Z62&lt;23,"L")))</f>
        <v>L</v>
      </c>
      <c r="AH62" s="69" t="str">
        <f>IF(Z62="","",IF(Z62&gt;=Y62-8,"J",IF(Z62&lt;Y62-8,"L")))</f>
        <v>L</v>
      </c>
      <c r="AI62" s="15" t="s">
        <v>136</v>
      </c>
    </row>
    <row r="63" spans="1:35" ht="12" customHeight="1" x14ac:dyDescent="0.2">
      <c r="A63" s="519" t="s">
        <v>22</v>
      </c>
      <c r="B63" s="520"/>
      <c r="C63" s="220">
        <v>1</v>
      </c>
      <c r="D63" s="228">
        <v>1</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136</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136</v>
      </c>
    </row>
    <row r="64" spans="1:35" ht="12" customHeight="1" x14ac:dyDescent="0.2">
      <c r="A64" s="519" t="s">
        <v>18</v>
      </c>
      <c r="B64" s="520"/>
      <c r="C64" s="220">
        <v>1</v>
      </c>
      <c r="D64" s="228">
        <v>1</v>
      </c>
      <c r="E64" s="62">
        <v>6</v>
      </c>
      <c r="F64" s="63">
        <v>4</v>
      </c>
      <c r="G64" s="64">
        <v>4</v>
      </c>
      <c r="H64" s="133">
        <v>3</v>
      </c>
      <c r="I64" s="81">
        <v>69</v>
      </c>
      <c r="J64" s="56">
        <v>46</v>
      </c>
      <c r="K64" s="57">
        <v>46</v>
      </c>
      <c r="L64" s="121">
        <v>34.5</v>
      </c>
      <c r="M64" s="119">
        <v>6.166666666666667</v>
      </c>
      <c r="N64" s="37">
        <v>9.25</v>
      </c>
      <c r="O64" s="36">
        <v>3.7</v>
      </c>
      <c r="P64" s="124">
        <v>5.2857142857142856</v>
      </c>
      <c r="Q64" s="126" t="str">
        <f t="shared" si="8"/>
        <v>J</v>
      </c>
      <c r="R64" s="90" t="str">
        <f t="shared" si="9"/>
        <v>J</v>
      </c>
      <c r="S64" s="69" t="str">
        <f t="shared" si="10"/>
        <v>L</v>
      </c>
      <c r="T64" s="15" t="s">
        <v>137</v>
      </c>
      <c r="U64" s="62">
        <v>5</v>
      </c>
      <c r="V64" s="63">
        <v>4</v>
      </c>
      <c r="W64" s="64">
        <v>3</v>
      </c>
      <c r="X64" s="133">
        <v>3</v>
      </c>
      <c r="Y64" s="81">
        <v>57.5</v>
      </c>
      <c r="Z64" s="56">
        <v>46</v>
      </c>
      <c r="AA64" s="17">
        <v>34.5</v>
      </c>
      <c r="AB64" s="129">
        <v>34.5</v>
      </c>
      <c r="AC64" s="119">
        <v>7.4</v>
      </c>
      <c r="AD64" s="37">
        <v>9.25</v>
      </c>
      <c r="AE64" s="36">
        <v>4.625</v>
      </c>
      <c r="AF64" s="124">
        <v>5.2857142857142856</v>
      </c>
      <c r="AG64" s="126" t="str">
        <f t="shared" si="11"/>
        <v>J</v>
      </c>
      <c r="AH64" s="69" t="str">
        <f t="shared" si="12"/>
        <v>L</v>
      </c>
      <c r="AI64" s="15" t="s">
        <v>136</v>
      </c>
    </row>
    <row r="65" spans="1:35" ht="12" customHeight="1" x14ac:dyDescent="0.2">
      <c r="A65" s="519" t="s">
        <v>20</v>
      </c>
      <c r="B65" s="520"/>
      <c r="C65" s="220">
        <v>1</v>
      </c>
      <c r="D65" s="228">
        <v>0</v>
      </c>
      <c r="E65" s="62">
        <v>4</v>
      </c>
      <c r="F65" s="63">
        <v>3.65</v>
      </c>
      <c r="G65" s="64">
        <v>4</v>
      </c>
      <c r="H65" s="133">
        <v>4</v>
      </c>
      <c r="I65" s="81">
        <v>46</v>
      </c>
      <c r="J65" s="56">
        <v>42</v>
      </c>
      <c r="K65" s="57">
        <v>46</v>
      </c>
      <c r="L65" s="121">
        <v>46</v>
      </c>
      <c r="M65" s="119">
        <v>7.25</v>
      </c>
      <c r="N65" s="37">
        <v>7.9452054794520546</v>
      </c>
      <c r="O65" s="36">
        <v>3.625</v>
      </c>
      <c r="P65" s="124">
        <v>3.7908496732026142</v>
      </c>
      <c r="Q65" s="126" t="str">
        <f t="shared" si="8"/>
        <v>L</v>
      </c>
      <c r="R65" s="90" t="str">
        <f t="shared" si="9"/>
        <v>J</v>
      </c>
      <c r="S65" s="69" t="str">
        <f t="shared" si="10"/>
        <v>J</v>
      </c>
      <c r="T65" s="15" t="s">
        <v>137</v>
      </c>
      <c r="U65" s="62">
        <v>4</v>
      </c>
      <c r="V65" s="63">
        <v>4</v>
      </c>
      <c r="W65" s="64">
        <v>3</v>
      </c>
      <c r="X65" s="133">
        <v>2</v>
      </c>
      <c r="Y65" s="81">
        <v>46</v>
      </c>
      <c r="Z65" s="56">
        <v>46</v>
      </c>
      <c r="AA65" s="17">
        <v>34.5</v>
      </c>
      <c r="AB65" s="129">
        <v>23</v>
      </c>
      <c r="AC65" s="119">
        <v>7.25</v>
      </c>
      <c r="AD65" s="37">
        <v>7.25</v>
      </c>
      <c r="AE65" s="36">
        <v>4.1428571428571432</v>
      </c>
      <c r="AF65" s="124">
        <v>4.833333333333333</v>
      </c>
      <c r="AG65" s="126" t="str">
        <f t="shared" si="11"/>
        <v>J</v>
      </c>
      <c r="AH65" s="69" t="str">
        <f t="shared" si="12"/>
        <v>J</v>
      </c>
      <c r="AI65" s="15" t="s">
        <v>137</v>
      </c>
    </row>
    <row r="66" spans="1:35" ht="12" customHeight="1" x14ac:dyDescent="0.2">
      <c r="A66" s="583" t="s">
        <v>68</v>
      </c>
      <c r="B66" s="584"/>
      <c r="C66" s="221">
        <v>1</v>
      </c>
      <c r="D66" s="229">
        <v>1</v>
      </c>
      <c r="E66" s="191">
        <v>13</v>
      </c>
      <c r="F66" s="192">
        <v>12</v>
      </c>
      <c r="G66" s="193">
        <v>1</v>
      </c>
      <c r="H66" s="194">
        <v>1</v>
      </c>
      <c r="I66" s="195">
        <v>149.5</v>
      </c>
      <c r="J66" s="196">
        <v>138</v>
      </c>
      <c r="K66" s="197">
        <v>11.5</v>
      </c>
      <c r="L66" s="198">
        <v>11.5</v>
      </c>
      <c r="M66" s="199" t="s">
        <v>120</v>
      </c>
      <c r="N66" s="200" t="s">
        <v>120</v>
      </c>
      <c r="O66" s="200" t="s">
        <v>120</v>
      </c>
      <c r="P66" s="201" t="s">
        <v>120</v>
      </c>
      <c r="Q66" s="126" t="str">
        <f t="shared" si="8"/>
        <v>J</v>
      </c>
      <c r="R66" s="90" t="str">
        <f t="shared" si="9"/>
        <v>J</v>
      </c>
      <c r="S66" s="206" t="str">
        <f>IF(J66="","",IF(J66&gt;=I66-8,"J",IF(J66&lt;I66-8,"L")))</f>
        <v>L</v>
      </c>
      <c r="T66" s="202" t="s">
        <v>136</v>
      </c>
      <c r="U66" s="191">
        <v>13</v>
      </c>
      <c r="V66" s="192">
        <v>12</v>
      </c>
      <c r="W66" s="193">
        <v>1</v>
      </c>
      <c r="X66" s="194">
        <v>1</v>
      </c>
      <c r="Y66" s="195">
        <v>149.5</v>
      </c>
      <c r="Z66" s="196">
        <v>138</v>
      </c>
      <c r="AA66" s="203">
        <v>11.5</v>
      </c>
      <c r="AB66" s="204">
        <v>11.5</v>
      </c>
      <c r="AC66" s="199" t="s">
        <v>120</v>
      </c>
      <c r="AD66" s="200" t="s">
        <v>120</v>
      </c>
      <c r="AE66" s="200" t="s">
        <v>120</v>
      </c>
      <c r="AF66" s="201" t="s">
        <v>120</v>
      </c>
      <c r="AG66" s="205" t="str">
        <f>IF(Z66="","",IF(Z66&gt;=23,"J",IF(Z66&lt;23,"L")))</f>
        <v>J</v>
      </c>
      <c r="AH66" s="206" t="str">
        <f>IF(Z66="","",IF(Z66&gt;=Y66-8,"J",IF(Z66&lt;Y66-8,"L")))</f>
        <v>L</v>
      </c>
      <c r="AI66" s="202" t="s">
        <v>136</v>
      </c>
    </row>
    <row r="67" spans="1:35" ht="12" customHeight="1" thickBot="1" x14ac:dyDescent="0.25">
      <c r="A67" s="550" t="s">
        <v>97</v>
      </c>
      <c r="B67" s="5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587" t="s">
        <v>98</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9"/>
    </row>
    <row r="70" spans="1:35" ht="15.75" customHeight="1" thickBot="1" x14ac:dyDescent="0.25">
      <c r="A70" s="609" t="s">
        <v>0</v>
      </c>
      <c r="B70" s="610"/>
      <c r="C70" s="590" t="s">
        <v>60</v>
      </c>
      <c r="D70" s="591"/>
      <c r="E70" s="591"/>
      <c r="F70" s="591"/>
      <c r="G70" s="591"/>
      <c r="H70" s="591"/>
      <c r="I70" s="591"/>
      <c r="J70" s="591"/>
      <c r="K70" s="591"/>
      <c r="L70" s="591"/>
      <c r="M70" s="591"/>
      <c r="N70" s="591"/>
      <c r="O70" s="591"/>
      <c r="P70" s="591"/>
      <c r="Q70" s="591"/>
      <c r="R70" s="591"/>
      <c r="S70" s="591"/>
      <c r="T70" s="592"/>
      <c r="U70" s="464" t="s">
        <v>61</v>
      </c>
      <c r="V70" s="465"/>
      <c r="W70" s="465"/>
      <c r="X70" s="465"/>
      <c r="Y70" s="465"/>
      <c r="Z70" s="465"/>
      <c r="AA70" s="465"/>
      <c r="AB70" s="465"/>
      <c r="AC70" s="465"/>
      <c r="AD70" s="465"/>
      <c r="AE70" s="465"/>
      <c r="AF70" s="465"/>
      <c r="AG70" s="465"/>
      <c r="AH70" s="465"/>
      <c r="AI70" s="466"/>
    </row>
    <row r="71" spans="1:35" ht="69" customHeight="1" thickBot="1" x14ac:dyDescent="0.25">
      <c r="A71" s="611"/>
      <c r="B71" s="612"/>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613" t="s">
        <v>24</v>
      </c>
      <c r="B72" s="614"/>
      <c r="C72" s="219">
        <v>1</v>
      </c>
      <c r="D72" s="227">
        <v>1</v>
      </c>
      <c r="E72" s="87">
        <v>4</v>
      </c>
      <c r="F72" s="88">
        <v>3</v>
      </c>
      <c r="G72" s="89">
        <v>1</v>
      </c>
      <c r="H72" s="156">
        <v>1</v>
      </c>
      <c r="I72" s="52">
        <v>46</v>
      </c>
      <c r="J72" s="53">
        <v>34.5</v>
      </c>
      <c r="K72" s="54">
        <v>11.5</v>
      </c>
      <c r="L72" s="160">
        <v>11.5</v>
      </c>
      <c r="M72" s="146">
        <v>5</v>
      </c>
      <c r="N72" s="39">
        <v>6.666666666666667</v>
      </c>
      <c r="O72" s="38">
        <v>4</v>
      </c>
      <c r="P72" s="147">
        <v>5</v>
      </c>
      <c r="Q72" s="205" t="str">
        <f>IF(D72="","",IF(D72&gt;=C72,"J",IF(D72&lt;C72,"L")))</f>
        <v>J</v>
      </c>
      <c r="R72" s="90" t="str">
        <f>IF(J72="","",IF(J72&gt;=23,"J",IF(J72&lt;23,"L")))</f>
        <v>J</v>
      </c>
      <c r="S72" s="90" t="str">
        <f>IF(J72="","",IF(J72&gt;=I72-8,"J",IF(J72&lt;I72-8,"L")))</f>
        <v>L</v>
      </c>
      <c r="T72" s="68" t="s">
        <v>136</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136</v>
      </c>
    </row>
    <row r="73" spans="1:35" ht="12" customHeight="1" x14ac:dyDescent="0.2">
      <c r="A73" s="565" t="s">
        <v>25</v>
      </c>
      <c r="B73" s="566"/>
      <c r="C73" s="220">
        <v>0</v>
      </c>
      <c r="D73" s="228">
        <v>0</v>
      </c>
      <c r="E73" s="62">
        <v>3</v>
      </c>
      <c r="F73" s="63">
        <v>3</v>
      </c>
      <c r="G73" s="64">
        <v>0</v>
      </c>
      <c r="H73" s="157">
        <v>0</v>
      </c>
      <c r="I73" s="55">
        <v>34.5</v>
      </c>
      <c r="J73" s="56">
        <v>34.5</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136</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139</v>
      </c>
    </row>
    <row r="74" spans="1:35" ht="12" customHeight="1" x14ac:dyDescent="0.2">
      <c r="A74" s="565" t="s">
        <v>45</v>
      </c>
      <c r="B74" s="566"/>
      <c r="C74" s="220"/>
      <c r="D74" s="228"/>
      <c r="E74" s="62">
        <v>6</v>
      </c>
      <c r="F74" s="63">
        <v>5</v>
      </c>
      <c r="G74" s="64">
        <v>0</v>
      </c>
      <c r="H74" s="157">
        <v>1</v>
      </c>
      <c r="I74" s="55">
        <v>69</v>
      </c>
      <c r="J74" s="56">
        <v>57.5</v>
      </c>
      <c r="K74" s="57">
        <v>0</v>
      </c>
      <c r="L74" s="161">
        <v>11.5</v>
      </c>
      <c r="M74" s="148" t="s">
        <v>120</v>
      </c>
      <c r="N74" s="40" t="s">
        <v>120</v>
      </c>
      <c r="O74" s="40" t="s">
        <v>120</v>
      </c>
      <c r="P74" s="149" t="s">
        <v>120</v>
      </c>
      <c r="Q74" s="166" t="s">
        <v>120</v>
      </c>
      <c r="R74" s="90" t="str">
        <f>IF(J74="","",IF(J74&gt;=23,"J",IF(J74&lt;23,"L")))</f>
        <v>J</v>
      </c>
      <c r="S74" s="69" t="str">
        <f>IF(J74="","",IF(J74&gt;=I74-8,"J",IF(J74&lt;I74-8,"L")))</f>
        <v>L</v>
      </c>
      <c r="T74" s="15" t="s">
        <v>136</v>
      </c>
      <c r="U74" s="62">
        <v>5</v>
      </c>
      <c r="V74" s="63">
        <v>5</v>
      </c>
      <c r="W74" s="64">
        <v>0</v>
      </c>
      <c r="X74" s="157">
        <v>0</v>
      </c>
      <c r="Y74" s="55">
        <v>57.5</v>
      </c>
      <c r="Z74" s="56">
        <v>57.5</v>
      </c>
      <c r="AA74" s="17">
        <v>0</v>
      </c>
      <c r="AB74" s="144">
        <v>0</v>
      </c>
      <c r="AC74" s="148" t="s">
        <v>120</v>
      </c>
      <c r="AD74" s="40" t="s">
        <v>120</v>
      </c>
      <c r="AE74" s="40" t="s">
        <v>120</v>
      </c>
      <c r="AF74" s="149" t="s">
        <v>120</v>
      </c>
      <c r="AG74" s="165" t="str">
        <f>IF(Z74="","",IF(Z74&gt;=23,"J",IF(Z74&lt;23,"L")))</f>
        <v>J</v>
      </c>
      <c r="AH74" s="69" t="str">
        <f>IF(Z74="","",IF(Z74&gt;=Y74-8,"J",IF(Z74&lt;Y74-8,"L")))</f>
        <v>J</v>
      </c>
      <c r="AI74" s="15" t="s">
        <v>136</v>
      </c>
    </row>
    <row r="75" spans="1:35" ht="12" customHeight="1" x14ac:dyDescent="0.2">
      <c r="A75" s="565" t="s">
        <v>26</v>
      </c>
      <c r="B75" s="566"/>
      <c r="C75" s="220"/>
      <c r="D75" s="228"/>
      <c r="E75" s="62">
        <v>7</v>
      </c>
      <c r="F75" s="63">
        <v>7</v>
      </c>
      <c r="G75" s="64">
        <v>2</v>
      </c>
      <c r="H75" s="157">
        <v>0</v>
      </c>
      <c r="I75" s="55">
        <v>80.5</v>
      </c>
      <c r="J75" s="56">
        <v>80.5</v>
      </c>
      <c r="K75" s="57">
        <v>23</v>
      </c>
      <c r="L75" s="161">
        <v>0</v>
      </c>
      <c r="M75" s="148" t="s">
        <v>120</v>
      </c>
      <c r="N75" s="40" t="s">
        <v>120</v>
      </c>
      <c r="O75" s="40" t="s">
        <v>120</v>
      </c>
      <c r="P75" s="149" t="s">
        <v>120</v>
      </c>
      <c r="Q75" s="166" t="s">
        <v>120</v>
      </c>
      <c r="R75" s="90" t="str">
        <f>IF(J75="","",IF(J75&gt;=23,"J",IF(J75&lt;23,"L")))</f>
        <v>J</v>
      </c>
      <c r="S75" s="69" t="str">
        <f>IF(J75="","",IF(J75&gt;=I75-8,"J",IF(J75&lt;I75-8,"L")))</f>
        <v>J</v>
      </c>
      <c r="T75" s="15" t="s">
        <v>136</v>
      </c>
      <c r="U75" s="62">
        <v>6</v>
      </c>
      <c r="V75" s="63">
        <v>5</v>
      </c>
      <c r="W75" s="64">
        <v>1</v>
      </c>
      <c r="X75" s="157">
        <v>1</v>
      </c>
      <c r="Y75" s="55">
        <v>69</v>
      </c>
      <c r="Z75" s="56">
        <v>57.5</v>
      </c>
      <c r="AA75" s="17">
        <v>11.5</v>
      </c>
      <c r="AB75" s="144">
        <v>11.5</v>
      </c>
      <c r="AC75" s="148" t="s">
        <v>120</v>
      </c>
      <c r="AD75" s="40" t="s">
        <v>120</v>
      </c>
      <c r="AE75" s="40" t="s">
        <v>120</v>
      </c>
      <c r="AF75" s="149" t="s">
        <v>120</v>
      </c>
      <c r="AG75" s="165" t="str">
        <f>IF(Z75="","",IF(Z75&gt;=23,"J",IF(Z75&lt;23,"L")))</f>
        <v>J</v>
      </c>
      <c r="AH75" s="69" t="str">
        <f>IF(Z75="","",IF(Z75&gt;=Y75-8,"J",IF(Z75&lt;Y75-8,"L")))</f>
        <v>L</v>
      </c>
      <c r="AI75" s="15" t="s">
        <v>136</v>
      </c>
    </row>
    <row r="76" spans="1:35" ht="12" customHeight="1" x14ac:dyDescent="0.2">
      <c r="A76" s="565" t="s">
        <v>27</v>
      </c>
      <c r="B76" s="566"/>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136</v>
      </c>
      <c r="U76" s="62">
        <v>0</v>
      </c>
      <c r="V76" s="63">
        <v>0</v>
      </c>
      <c r="W76" s="64">
        <v>2</v>
      </c>
      <c r="X76" s="157">
        <v>2</v>
      </c>
      <c r="Y76" s="55">
        <v>0</v>
      </c>
      <c r="Z76" s="56">
        <v>0</v>
      </c>
      <c r="AA76" s="17">
        <v>23</v>
      </c>
      <c r="AB76" s="144">
        <v>23</v>
      </c>
      <c r="AC76" s="148" t="s">
        <v>120</v>
      </c>
      <c r="AD76" s="40" t="s">
        <v>120</v>
      </c>
      <c r="AE76" s="40" t="s">
        <v>120</v>
      </c>
      <c r="AF76" s="149" t="s">
        <v>120</v>
      </c>
      <c r="AG76" s="183" t="s">
        <v>120</v>
      </c>
      <c r="AH76" s="75" t="s">
        <v>120</v>
      </c>
      <c r="AI76" s="15" t="s">
        <v>136</v>
      </c>
    </row>
    <row r="77" spans="1:35" ht="12" customHeight="1" x14ac:dyDescent="0.2">
      <c r="A77" s="565" t="s">
        <v>53</v>
      </c>
      <c r="B77" s="566"/>
      <c r="C77" s="220"/>
      <c r="D77" s="228"/>
      <c r="E77" s="62">
        <v>9</v>
      </c>
      <c r="F77" s="63">
        <v>6.65</v>
      </c>
      <c r="G77" s="64">
        <v>2</v>
      </c>
      <c r="H77" s="157">
        <v>2</v>
      </c>
      <c r="I77" s="153">
        <v>99.5</v>
      </c>
      <c r="J77" s="19">
        <v>76.5</v>
      </c>
      <c r="K77" s="17">
        <v>23</v>
      </c>
      <c r="L77" s="145">
        <v>23</v>
      </c>
      <c r="M77" s="148" t="s">
        <v>120</v>
      </c>
      <c r="N77" s="40" t="s">
        <v>120</v>
      </c>
      <c r="O77" s="40" t="s">
        <v>120</v>
      </c>
      <c r="P77" s="149" t="s">
        <v>120</v>
      </c>
      <c r="Q77" s="183" t="s">
        <v>120</v>
      </c>
      <c r="R77" s="166" t="s">
        <v>120</v>
      </c>
      <c r="S77" s="75" t="s">
        <v>120</v>
      </c>
      <c r="T77" s="15" t="s">
        <v>137</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136</v>
      </c>
    </row>
    <row r="78" spans="1:35" ht="12" customHeight="1" x14ac:dyDescent="0.2">
      <c r="A78" s="565" t="s">
        <v>54</v>
      </c>
      <c r="B78" s="566"/>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136</v>
      </c>
      <c r="U78" s="62">
        <v>2</v>
      </c>
      <c r="V78" s="63">
        <v>2</v>
      </c>
      <c r="W78" s="64">
        <v>1</v>
      </c>
      <c r="X78" s="157">
        <v>0</v>
      </c>
      <c r="Y78" s="55">
        <v>23</v>
      </c>
      <c r="Z78" s="18">
        <v>23</v>
      </c>
      <c r="AA78" s="17">
        <v>11.5</v>
      </c>
      <c r="AB78" s="145">
        <v>0</v>
      </c>
      <c r="AC78" s="148" t="s">
        <v>120</v>
      </c>
      <c r="AD78" s="40" t="s">
        <v>120</v>
      </c>
      <c r="AE78" s="40" t="s">
        <v>120</v>
      </c>
      <c r="AF78" s="149" t="s">
        <v>120</v>
      </c>
      <c r="AG78" s="166" t="s">
        <v>120</v>
      </c>
      <c r="AH78" s="75" t="s">
        <v>120</v>
      </c>
      <c r="AI78" s="15" t="s">
        <v>137</v>
      </c>
    </row>
    <row r="79" spans="1:35" ht="12" customHeight="1" x14ac:dyDescent="0.2">
      <c r="A79" s="565" t="s">
        <v>55</v>
      </c>
      <c r="B79" s="566"/>
      <c r="C79" s="220"/>
      <c r="D79" s="228"/>
      <c r="E79" s="62">
        <v>2</v>
      </c>
      <c r="F79" s="63">
        <v>3</v>
      </c>
      <c r="G79" s="64">
        <v>1</v>
      </c>
      <c r="H79" s="157">
        <v>0</v>
      </c>
      <c r="I79" s="153">
        <v>23</v>
      </c>
      <c r="J79" s="19">
        <v>34.5</v>
      </c>
      <c r="K79" s="17">
        <v>11.5</v>
      </c>
      <c r="L79" s="145">
        <v>0</v>
      </c>
      <c r="M79" s="148" t="s">
        <v>120</v>
      </c>
      <c r="N79" s="40" t="s">
        <v>120</v>
      </c>
      <c r="O79" s="40" t="s">
        <v>120</v>
      </c>
      <c r="P79" s="149" t="s">
        <v>120</v>
      </c>
      <c r="Q79" s="183" t="s">
        <v>120</v>
      </c>
      <c r="R79" s="166" t="s">
        <v>120</v>
      </c>
      <c r="S79" s="75" t="s">
        <v>120</v>
      </c>
      <c r="T79" s="15" t="s">
        <v>136</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136</v>
      </c>
    </row>
    <row r="80" spans="1:35" ht="12" customHeight="1" x14ac:dyDescent="0.2">
      <c r="A80" s="565" t="s">
        <v>130</v>
      </c>
      <c r="B80" s="566"/>
      <c r="C80" s="220"/>
      <c r="D80" s="228"/>
      <c r="E80" s="62">
        <v>5</v>
      </c>
      <c r="F80" s="63">
        <v>4</v>
      </c>
      <c r="G80" s="64">
        <v>2</v>
      </c>
      <c r="H80" s="157">
        <v>2.2999999999999998</v>
      </c>
      <c r="I80" s="153">
        <v>57.5</v>
      </c>
      <c r="J80" s="19">
        <v>46</v>
      </c>
      <c r="K80" s="17">
        <v>23</v>
      </c>
      <c r="L80" s="145">
        <v>26.5</v>
      </c>
      <c r="M80" s="148" t="s">
        <v>120</v>
      </c>
      <c r="N80" s="40" t="s">
        <v>120</v>
      </c>
      <c r="O80" s="40" t="s">
        <v>120</v>
      </c>
      <c r="P80" s="149" t="s">
        <v>120</v>
      </c>
      <c r="Q80" s="183" t="s">
        <v>120</v>
      </c>
      <c r="R80" s="166" t="s">
        <v>120</v>
      </c>
      <c r="S80" s="75" t="s">
        <v>120</v>
      </c>
      <c r="T80" s="15" t="s">
        <v>136</v>
      </c>
      <c r="U80" s="62">
        <v>4</v>
      </c>
      <c r="V80" s="63">
        <v>4</v>
      </c>
      <c r="W80" s="64">
        <v>2</v>
      </c>
      <c r="X80" s="157">
        <v>1</v>
      </c>
      <c r="Y80" s="55">
        <v>46</v>
      </c>
      <c r="Z80" s="18">
        <v>46</v>
      </c>
      <c r="AA80" s="17">
        <v>23</v>
      </c>
      <c r="AB80" s="145">
        <v>11.5</v>
      </c>
      <c r="AC80" s="148" t="s">
        <v>120</v>
      </c>
      <c r="AD80" s="40" t="s">
        <v>120</v>
      </c>
      <c r="AE80" s="40" t="s">
        <v>120</v>
      </c>
      <c r="AF80" s="149" t="s">
        <v>120</v>
      </c>
      <c r="AG80" s="166" t="s">
        <v>120</v>
      </c>
      <c r="AH80" s="75" t="s">
        <v>120</v>
      </c>
      <c r="AI80" s="15" t="s">
        <v>136</v>
      </c>
    </row>
    <row r="81" spans="1:35" ht="12" hidden="1" customHeight="1" x14ac:dyDescent="0.2">
      <c r="A81" s="565" t="s">
        <v>56</v>
      </c>
      <c r="B81" s="566"/>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595" t="s">
        <v>92</v>
      </c>
      <c r="B82" s="596"/>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595" t="s">
        <v>94</v>
      </c>
      <c r="B83" s="596"/>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593" t="s">
        <v>93</v>
      </c>
      <c r="B84" s="594"/>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395" t="s">
        <v>37</v>
      </c>
      <c r="B86" s="396"/>
      <c r="C86" s="396"/>
      <c r="D86" s="396"/>
      <c r="E86" s="396"/>
      <c r="F86" s="396"/>
      <c r="G86" s="396"/>
      <c r="H86" s="396"/>
      <c r="I86" s="396"/>
      <c r="J86" s="396"/>
      <c r="K86" s="396"/>
      <c r="L86" s="396"/>
      <c r="M86" s="396"/>
      <c r="N86" s="396"/>
      <c r="O86" s="396"/>
      <c r="P86" s="396"/>
      <c r="Q86" s="396"/>
      <c r="R86" s="396"/>
      <c r="S86" s="396"/>
      <c r="T86" s="396"/>
      <c r="U86" s="396"/>
      <c r="V86" s="396"/>
      <c r="W86" s="396"/>
      <c r="X86" s="397"/>
      <c r="Y86" s="51"/>
      <c r="Z86" s="12"/>
      <c r="AA86" s="12"/>
      <c r="AB86" s="12"/>
      <c r="AC86" s="12"/>
      <c r="AD86" s="12"/>
      <c r="AE86" s="12"/>
      <c r="AF86" s="12"/>
      <c r="AG86" s="12"/>
      <c r="AH86" s="12"/>
      <c r="AI86" s="12"/>
    </row>
    <row r="87" spans="1:35" ht="15.75" hidden="1" customHeight="1" thickBot="1" x14ac:dyDescent="0.25">
      <c r="A87" s="597" t="s">
        <v>0</v>
      </c>
      <c r="B87" s="598"/>
      <c r="C87" s="440" t="s">
        <v>60</v>
      </c>
      <c r="D87" s="441"/>
      <c r="E87" s="441"/>
      <c r="F87" s="441"/>
      <c r="G87" s="441"/>
      <c r="H87" s="441"/>
      <c r="I87" s="441"/>
      <c r="J87" s="441"/>
      <c r="K87" s="441"/>
      <c r="L87" s="441"/>
      <c r="M87" s="441"/>
      <c r="N87" s="441"/>
      <c r="O87" s="441"/>
      <c r="P87" s="441"/>
      <c r="Q87" s="441"/>
      <c r="R87" s="441"/>
      <c r="S87" s="441"/>
      <c r="T87" s="441"/>
      <c r="U87" s="441"/>
      <c r="V87" s="441"/>
      <c r="W87" s="442" t="s">
        <v>61</v>
      </c>
      <c r="X87" s="443"/>
      <c r="Y87" s="231"/>
      <c r="Z87" s="12"/>
      <c r="AA87" s="12"/>
      <c r="AB87" s="12"/>
      <c r="AC87" s="12"/>
      <c r="AD87" s="12"/>
      <c r="AE87" s="12"/>
      <c r="AF87" s="12"/>
      <c r="AG87" s="12"/>
      <c r="AH87" s="12"/>
      <c r="AI87" s="12"/>
    </row>
    <row r="88" spans="1:35" ht="15" hidden="1" customHeight="1" x14ac:dyDescent="0.2">
      <c r="A88" s="599"/>
      <c r="B88" s="600"/>
      <c r="C88" s="580" t="s">
        <v>88</v>
      </c>
      <c r="D88" s="428"/>
      <c r="E88" s="428"/>
      <c r="F88" s="581"/>
      <c r="G88" s="581"/>
      <c r="H88" s="581"/>
      <c r="I88" s="581"/>
      <c r="J88" s="581"/>
      <c r="K88" s="581"/>
      <c r="L88" s="581"/>
      <c r="M88" s="426" t="s">
        <v>89</v>
      </c>
      <c r="N88" s="427"/>
      <c r="O88" s="427"/>
      <c r="P88" s="427"/>
      <c r="Q88" s="427"/>
      <c r="R88" s="427"/>
      <c r="S88" s="427"/>
      <c r="T88" s="428"/>
      <c r="U88" s="436" t="s">
        <v>90</v>
      </c>
      <c r="V88" s="437"/>
      <c r="W88" s="444" t="s">
        <v>66</v>
      </c>
      <c r="X88" s="414"/>
      <c r="Y88" s="232"/>
      <c r="Z88" s="12"/>
      <c r="AA88" s="12"/>
      <c r="AB88" s="12"/>
      <c r="AC88" s="12"/>
      <c r="AD88" s="12"/>
      <c r="AE88" s="12"/>
      <c r="AF88" s="12"/>
      <c r="AG88" s="12"/>
      <c r="AH88" s="12"/>
      <c r="AI88" s="12"/>
    </row>
    <row r="89" spans="1:35" ht="45.75" hidden="1" customHeight="1" thickBot="1" x14ac:dyDescent="0.25">
      <c r="A89" s="601"/>
      <c r="B89" s="602"/>
      <c r="C89" s="473" t="s">
        <v>85</v>
      </c>
      <c r="D89" s="450"/>
      <c r="E89" s="450"/>
      <c r="F89" s="474"/>
      <c r="G89" s="474" t="s">
        <v>86</v>
      </c>
      <c r="H89" s="474"/>
      <c r="I89" s="474" t="s">
        <v>113</v>
      </c>
      <c r="J89" s="474"/>
      <c r="K89" s="474" t="s">
        <v>114</v>
      </c>
      <c r="L89" s="474"/>
      <c r="M89" s="474" t="s">
        <v>85</v>
      </c>
      <c r="N89" s="474"/>
      <c r="O89" s="474" t="s">
        <v>86</v>
      </c>
      <c r="P89" s="474"/>
      <c r="Q89" s="471" t="s">
        <v>113</v>
      </c>
      <c r="R89" s="471"/>
      <c r="S89" s="398" t="s">
        <v>114</v>
      </c>
      <c r="T89" s="406"/>
      <c r="U89" s="438"/>
      <c r="V89" s="439"/>
      <c r="W89" s="445"/>
      <c r="X89" s="416"/>
      <c r="Y89" s="232"/>
      <c r="Z89" s="12"/>
      <c r="AA89" s="12"/>
      <c r="AB89" s="12"/>
      <c r="AC89" s="12"/>
      <c r="AD89" s="12"/>
      <c r="AE89" s="12"/>
      <c r="AF89" s="12"/>
      <c r="AG89" s="12"/>
      <c r="AH89" s="12"/>
      <c r="AI89" s="12"/>
    </row>
    <row r="90" spans="1:35" ht="12" hidden="1" customHeight="1" x14ac:dyDescent="0.2">
      <c r="A90" s="607" t="s">
        <v>38</v>
      </c>
      <c r="B90" s="608"/>
      <c r="C90" s="475">
        <v>0</v>
      </c>
      <c r="D90" s="476"/>
      <c r="E90" s="476"/>
      <c r="F90" s="472"/>
      <c r="G90" s="477">
        <v>0</v>
      </c>
      <c r="H90" s="477"/>
      <c r="I90" s="472">
        <v>0</v>
      </c>
      <c r="J90" s="472"/>
      <c r="K90" s="538">
        <v>0</v>
      </c>
      <c r="L90" s="538"/>
      <c r="M90" s="472">
        <v>0</v>
      </c>
      <c r="N90" s="472"/>
      <c r="O90" s="477">
        <v>0</v>
      </c>
      <c r="P90" s="477"/>
      <c r="Q90" s="472">
        <v>0</v>
      </c>
      <c r="R90" s="472"/>
      <c r="S90" s="411">
        <v>0</v>
      </c>
      <c r="T90" s="412"/>
      <c r="U90" s="455">
        <v>0</v>
      </c>
      <c r="V90" s="463"/>
      <c r="W90" s="446" t="s">
        <v>132</v>
      </c>
      <c r="X90" s="418"/>
      <c r="Y90" s="233"/>
      <c r="Z90" s="12"/>
      <c r="AA90" s="12"/>
      <c r="AB90" s="12"/>
      <c r="AC90" s="12"/>
      <c r="AD90" s="12"/>
      <c r="AE90" s="12"/>
      <c r="AF90" s="12"/>
      <c r="AG90" s="12"/>
      <c r="AH90" s="12"/>
      <c r="AI90" s="12"/>
    </row>
    <row r="91" spans="1:35" ht="12" hidden="1" customHeight="1" x14ac:dyDescent="0.2">
      <c r="A91" s="605" t="s">
        <v>15</v>
      </c>
      <c r="B91" s="606"/>
      <c r="C91" s="429">
        <v>0</v>
      </c>
      <c r="D91" s="430"/>
      <c r="E91" s="430"/>
      <c r="F91" s="431"/>
      <c r="G91" s="435">
        <v>0</v>
      </c>
      <c r="H91" s="435"/>
      <c r="I91" s="431">
        <v>0</v>
      </c>
      <c r="J91" s="431"/>
      <c r="K91" s="435">
        <v>0</v>
      </c>
      <c r="L91" s="435"/>
      <c r="M91" s="431">
        <v>0</v>
      </c>
      <c r="N91" s="431"/>
      <c r="O91" s="435">
        <v>0</v>
      </c>
      <c r="P91" s="435"/>
      <c r="Q91" s="431">
        <v>0</v>
      </c>
      <c r="R91" s="431"/>
      <c r="S91" s="409">
        <v>0</v>
      </c>
      <c r="T91" s="410"/>
      <c r="U91" s="453">
        <v>0</v>
      </c>
      <c r="V91" s="458"/>
      <c r="W91" s="447"/>
      <c r="X91" s="420"/>
      <c r="Y91" s="233"/>
      <c r="Z91" s="12"/>
      <c r="AA91" s="12"/>
      <c r="AB91" s="12"/>
      <c r="AC91" s="12"/>
      <c r="AD91" s="12"/>
      <c r="AE91" s="12"/>
      <c r="AF91" s="12"/>
      <c r="AG91" s="12"/>
      <c r="AH91" s="12"/>
      <c r="AI91" s="12"/>
    </row>
    <row r="92" spans="1:35" ht="12" hidden="1" customHeight="1" x14ac:dyDescent="0.2">
      <c r="A92" s="605" t="s">
        <v>39</v>
      </c>
      <c r="B92" s="606"/>
      <c r="C92" s="429">
        <v>0</v>
      </c>
      <c r="D92" s="430"/>
      <c r="E92" s="430"/>
      <c r="F92" s="431"/>
      <c r="G92" s="461">
        <v>0</v>
      </c>
      <c r="H92" s="461"/>
      <c r="I92" s="431">
        <v>0</v>
      </c>
      <c r="J92" s="431"/>
      <c r="K92" s="435">
        <v>0</v>
      </c>
      <c r="L92" s="435"/>
      <c r="M92" s="431">
        <v>0</v>
      </c>
      <c r="N92" s="431"/>
      <c r="O92" s="461">
        <v>0</v>
      </c>
      <c r="P92" s="461"/>
      <c r="Q92" s="431">
        <v>0</v>
      </c>
      <c r="R92" s="431"/>
      <c r="S92" s="409">
        <v>0</v>
      </c>
      <c r="T92" s="410"/>
      <c r="U92" s="453">
        <v>0</v>
      </c>
      <c r="V92" s="458"/>
      <c r="W92" s="447"/>
      <c r="X92" s="420"/>
      <c r="Y92" s="233"/>
      <c r="Z92" s="12"/>
      <c r="AA92" s="12"/>
      <c r="AB92" s="12"/>
      <c r="AC92" s="12"/>
      <c r="AD92" s="12"/>
      <c r="AE92" s="12"/>
      <c r="AF92" s="12"/>
      <c r="AG92" s="12"/>
      <c r="AH92" s="12"/>
      <c r="AI92" s="12"/>
    </row>
    <row r="93" spans="1:35" ht="12" hidden="1" customHeight="1" x14ac:dyDescent="0.2">
      <c r="A93" s="605" t="s">
        <v>40</v>
      </c>
      <c r="B93" s="606"/>
      <c r="C93" s="429">
        <v>0</v>
      </c>
      <c r="D93" s="430"/>
      <c r="E93" s="430"/>
      <c r="F93" s="431"/>
      <c r="G93" s="461">
        <v>0</v>
      </c>
      <c r="H93" s="461"/>
      <c r="I93" s="431">
        <v>0</v>
      </c>
      <c r="J93" s="431"/>
      <c r="K93" s="435">
        <v>0</v>
      </c>
      <c r="L93" s="435"/>
      <c r="M93" s="431">
        <v>0</v>
      </c>
      <c r="N93" s="431"/>
      <c r="O93" s="461">
        <v>0</v>
      </c>
      <c r="P93" s="461"/>
      <c r="Q93" s="431">
        <v>0</v>
      </c>
      <c r="R93" s="431"/>
      <c r="S93" s="409">
        <v>0</v>
      </c>
      <c r="T93" s="410"/>
      <c r="U93" s="453">
        <v>0</v>
      </c>
      <c r="V93" s="458"/>
      <c r="W93" s="447"/>
      <c r="X93" s="420"/>
      <c r="Y93" s="233"/>
      <c r="Z93" s="12"/>
      <c r="AA93" s="12"/>
      <c r="AB93" s="12"/>
      <c r="AC93" s="12"/>
      <c r="AD93" s="12"/>
      <c r="AE93" s="12"/>
      <c r="AF93" s="12"/>
      <c r="AG93" s="12"/>
      <c r="AH93" s="12"/>
      <c r="AI93" s="12"/>
    </row>
    <row r="94" spans="1:35" ht="12" hidden="1" customHeight="1" x14ac:dyDescent="0.2">
      <c r="A94" s="605" t="s">
        <v>41</v>
      </c>
      <c r="B94" s="606"/>
      <c r="C94" s="429">
        <v>0</v>
      </c>
      <c r="D94" s="430"/>
      <c r="E94" s="430"/>
      <c r="F94" s="431"/>
      <c r="G94" s="461">
        <v>0</v>
      </c>
      <c r="H94" s="461"/>
      <c r="I94" s="431">
        <v>0</v>
      </c>
      <c r="J94" s="431"/>
      <c r="K94" s="461">
        <v>0</v>
      </c>
      <c r="L94" s="461"/>
      <c r="M94" s="431">
        <v>0</v>
      </c>
      <c r="N94" s="431"/>
      <c r="O94" s="461">
        <v>0</v>
      </c>
      <c r="P94" s="461"/>
      <c r="Q94" s="431">
        <v>0</v>
      </c>
      <c r="R94" s="431"/>
      <c r="S94" s="459">
        <v>0</v>
      </c>
      <c r="T94" s="460"/>
      <c r="U94" s="453">
        <v>0</v>
      </c>
      <c r="V94" s="458"/>
      <c r="W94" s="447"/>
      <c r="X94" s="420"/>
      <c r="Y94" s="233"/>
      <c r="Z94" s="12"/>
      <c r="AA94" s="12"/>
      <c r="AB94" s="12"/>
      <c r="AC94" s="12"/>
      <c r="AD94" s="12"/>
      <c r="AE94" s="12"/>
      <c r="AF94" s="12"/>
      <c r="AG94" s="12"/>
      <c r="AH94" s="12"/>
      <c r="AI94" s="12"/>
    </row>
    <row r="95" spans="1:35" ht="12" hidden="1" customHeight="1" x14ac:dyDescent="0.2">
      <c r="A95" s="605" t="s">
        <v>100</v>
      </c>
      <c r="B95" s="606"/>
      <c r="C95" s="429">
        <v>0</v>
      </c>
      <c r="D95" s="430"/>
      <c r="E95" s="430"/>
      <c r="F95" s="431"/>
      <c r="G95" s="461">
        <v>0</v>
      </c>
      <c r="H95" s="461"/>
      <c r="I95" s="431">
        <v>0</v>
      </c>
      <c r="J95" s="431"/>
      <c r="K95" s="435">
        <v>0</v>
      </c>
      <c r="L95" s="435"/>
      <c r="M95" s="431">
        <v>0</v>
      </c>
      <c r="N95" s="431"/>
      <c r="O95" s="461">
        <v>0</v>
      </c>
      <c r="P95" s="461"/>
      <c r="Q95" s="431">
        <v>0</v>
      </c>
      <c r="R95" s="431"/>
      <c r="S95" s="409">
        <v>0</v>
      </c>
      <c r="T95" s="410"/>
      <c r="U95" s="453">
        <v>0</v>
      </c>
      <c r="V95" s="458"/>
      <c r="W95" s="447"/>
      <c r="X95" s="420"/>
      <c r="Y95" s="233"/>
      <c r="Z95" s="12"/>
      <c r="AA95" s="12"/>
      <c r="AB95" s="12"/>
      <c r="AC95" s="12"/>
      <c r="AD95" s="12"/>
      <c r="AE95" s="12"/>
      <c r="AF95" s="12"/>
      <c r="AG95" s="12"/>
      <c r="AH95" s="12"/>
      <c r="AI95" s="12"/>
    </row>
    <row r="96" spans="1:35" ht="12" hidden="1" customHeight="1" x14ac:dyDescent="0.2">
      <c r="A96" s="605" t="s">
        <v>42</v>
      </c>
      <c r="B96" s="606"/>
      <c r="C96" s="429">
        <v>0</v>
      </c>
      <c r="D96" s="430"/>
      <c r="E96" s="430"/>
      <c r="F96" s="431"/>
      <c r="G96" s="461">
        <v>0</v>
      </c>
      <c r="H96" s="461"/>
      <c r="I96" s="431">
        <v>0</v>
      </c>
      <c r="J96" s="431"/>
      <c r="K96" s="435">
        <v>0</v>
      </c>
      <c r="L96" s="435"/>
      <c r="M96" s="431">
        <v>0</v>
      </c>
      <c r="N96" s="431"/>
      <c r="O96" s="461">
        <v>0</v>
      </c>
      <c r="P96" s="461"/>
      <c r="Q96" s="431">
        <v>0</v>
      </c>
      <c r="R96" s="431"/>
      <c r="S96" s="409">
        <v>0</v>
      </c>
      <c r="T96" s="410"/>
      <c r="U96" s="453">
        <v>0</v>
      </c>
      <c r="V96" s="458"/>
      <c r="W96" s="447"/>
      <c r="X96" s="420"/>
      <c r="Y96" s="233"/>
      <c r="Z96" s="12"/>
      <c r="AA96" s="12"/>
      <c r="AB96" s="12"/>
      <c r="AC96" s="12"/>
      <c r="AD96" s="12"/>
      <c r="AE96" s="12"/>
      <c r="AF96" s="12"/>
      <c r="AG96" s="12"/>
      <c r="AH96" s="12"/>
      <c r="AI96" s="12"/>
    </row>
    <row r="97" spans="1:35" ht="12" hidden="1" customHeight="1" x14ac:dyDescent="0.2">
      <c r="A97" s="605" t="s">
        <v>23</v>
      </c>
      <c r="B97" s="606"/>
      <c r="C97" s="429">
        <v>0</v>
      </c>
      <c r="D97" s="430"/>
      <c r="E97" s="430"/>
      <c r="F97" s="431"/>
      <c r="G97" s="461">
        <v>0</v>
      </c>
      <c r="H97" s="461"/>
      <c r="I97" s="431">
        <v>0</v>
      </c>
      <c r="J97" s="431"/>
      <c r="K97" s="461">
        <v>0</v>
      </c>
      <c r="L97" s="461"/>
      <c r="M97" s="431">
        <v>0</v>
      </c>
      <c r="N97" s="431"/>
      <c r="O97" s="461">
        <v>0</v>
      </c>
      <c r="P97" s="461"/>
      <c r="Q97" s="431">
        <v>0</v>
      </c>
      <c r="R97" s="431"/>
      <c r="S97" s="459">
        <v>0</v>
      </c>
      <c r="T97" s="460"/>
      <c r="U97" s="453">
        <v>0</v>
      </c>
      <c r="V97" s="458"/>
      <c r="W97" s="447"/>
      <c r="X97" s="420"/>
      <c r="Y97" s="233"/>
      <c r="Z97" s="12"/>
      <c r="AA97" s="12"/>
      <c r="AB97" s="12"/>
      <c r="AC97" s="12"/>
      <c r="AD97" s="12"/>
      <c r="AE97" s="12"/>
      <c r="AF97" s="12"/>
      <c r="AG97" s="12"/>
      <c r="AH97" s="12"/>
      <c r="AI97" s="12"/>
    </row>
    <row r="98" spans="1:35" ht="12" hidden="1" customHeight="1" thickBot="1" x14ac:dyDescent="0.25">
      <c r="A98" s="603" t="s">
        <v>43</v>
      </c>
      <c r="B98" s="604"/>
      <c r="C98" s="432">
        <v>0</v>
      </c>
      <c r="D98" s="433"/>
      <c r="E98" s="433"/>
      <c r="F98" s="434"/>
      <c r="G98" s="462">
        <v>0</v>
      </c>
      <c r="H98" s="462"/>
      <c r="I98" s="434">
        <v>0</v>
      </c>
      <c r="J98" s="434"/>
      <c r="K98" s="539">
        <v>0</v>
      </c>
      <c r="L98" s="539"/>
      <c r="M98" s="434">
        <v>0</v>
      </c>
      <c r="N98" s="434"/>
      <c r="O98" s="462">
        <v>0</v>
      </c>
      <c r="P98" s="462"/>
      <c r="Q98" s="434">
        <v>0</v>
      </c>
      <c r="R98" s="434"/>
      <c r="S98" s="407">
        <v>0</v>
      </c>
      <c r="T98" s="408"/>
      <c r="U98" s="451">
        <v>0</v>
      </c>
      <c r="V98" s="457"/>
      <c r="W98" s="448"/>
      <c r="X98" s="422"/>
      <c r="Y98" s="233"/>
      <c r="Z98" s="12"/>
      <c r="AA98" s="12"/>
      <c r="AB98" s="12"/>
      <c r="AC98" s="12"/>
      <c r="AD98" s="12"/>
      <c r="AE98" s="12"/>
      <c r="AF98" s="12"/>
      <c r="AG98" s="12"/>
      <c r="AH98" s="12"/>
      <c r="AI98" s="12"/>
    </row>
    <row r="99" spans="1:35" ht="18" hidden="1" customHeight="1" thickBot="1" x14ac:dyDescent="0.25">
      <c r="A99" s="423" t="s">
        <v>87</v>
      </c>
      <c r="B99" s="424"/>
      <c r="C99" s="424"/>
      <c r="D99" s="424"/>
      <c r="E99" s="424"/>
      <c r="F99" s="424"/>
      <c r="G99" s="424"/>
      <c r="H99" s="424"/>
      <c r="I99" s="424"/>
      <c r="J99" s="424"/>
      <c r="K99" s="424"/>
      <c r="L99" s="424"/>
      <c r="M99" s="424"/>
      <c r="N99" s="424"/>
      <c r="O99" s="424"/>
      <c r="P99" s="424"/>
      <c r="Q99" s="424"/>
      <c r="R99" s="424"/>
      <c r="S99" s="424"/>
      <c r="T99" s="424"/>
      <c r="U99" s="424"/>
      <c r="V99" s="424"/>
      <c r="W99" s="424"/>
      <c r="X99" s="425"/>
      <c r="Y99" s="51"/>
      <c r="Z99" s="12"/>
      <c r="AA99" s="12"/>
      <c r="AB99" s="12"/>
      <c r="AC99" s="12"/>
      <c r="AD99" s="12"/>
      <c r="AE99" s="12"/>
      <c r="AF99" s="12"/>
      <c r="AG99" s="12"/>
      <c r="AH99" s="12"/>
      <c r="AI99" s="12"/>
    </row>
    <row r="100" spans="1:35" ht="15.75" hidden="1" customHeight="1" thickBot="1" x14ac:dyDescent="0.25">
      <c r="A100" s="597" t="s">
        <v>0</v>
      </c>
      <c r="B100" s="598"/>
      <c r="C100" s="440" t="s">
        <v>60</v>
      </c>
      <c r="D100" s="441"/>
      <c r="E100" s="441"/>
      <c r="F100" s="441"/>
      <c r="G100" s="441"/>
      <c r="H100" s="441"/>
      <c r="I100" s="441"/>
      <c r="J100" s="441"/>
      <c r="K100" s="441"/>
      <c r="L100" s="441"/>
      <c r="M100" s="441"/>
      <c r="N100" s="441"/>
      <c r="O100" s="441"/>
      <c r="P100" s="441"/>
      <c r="Q100" s="441"/>
      <c r="R100" s="441"/>
      <c r="S100" s="441"/>
      <c r="T100" s="441"/>
      <c r="U100" s="441"/>
      <c r="V100" s="441"/>
      <c r="W100" s="442" t="s">
        <v>61</v>
      </c>
      <c r="X100" s="443"/>
      <c r="Y100" s="231"/>
      <c r="Z100" s="12"/>
      <c r="AA100" s="12"/>
      <c r="AB100" s="12"/>
      <c r="AC100" s="12"/>
      <c r="AD100" s="12"/>
      <c r="AE100" s="12"/>
      <c r="AF100" s="12"/>
      <c r="AG100" s="12"/>
      <c r="AH100" s="12"/>
      <c r="AI100" s="12"/>
    </row>
    <row r="101" spans="1:35" ht="15" hidden="1" customHeight="1" x14ac:dyDescent="0.2">
      <c r="A101" s="599"/>
      <c r="B101" s="600"/>
      <c r="C101" s="580" t="s">
        <v>88</v>
      </c>
      <c r="D101" s="428"/>
      <c r="E101" s="428"/>
      <c r="F101" s="581"/>
      <c r="G101" s="581"/>
      <c r="H101" s="581"/>
      <c r="I101" s="581"/>
      <c r="J101" s="581"/>
      <c r="K101" s="581"/>
      <c r="L101" s="581"/>
      <c r="M101" s="426" t="s">
        <v>89</v>
      </c>
      <c r="N101" s="427"/>
      <c r="O101" s="427"/>
      <c r="P101" s="427"/>
      <c r="Q101" s="427"/>
      <c r="R101" s="427"/>
      <c r="S101" s="427"/>
      <c r="T101" s="428"/>
      <c r="U101" s="436" t="s">
        <v>90</v>
      </c>
      <c r="V101" s="449"/>
      <c r="W101" s="413" t="s">
        <v>66</v>
      </c>
      <c r="X101" s="414"/>
      <c r="Y101" s="232"/>
      <c r="Z101" s="12"/>
      <c r="AA101" s="12"/>
      <c r="AB101" s="12"/>
      <c r="AC101" s="12"/>
      <c r="AD101" s="12"/>
      <c r="AE101" s="12"/>
      <c r="AF101" s="12"/>
      <c r="AG101" s="12"/>
      <c r="AH101" s="12"/>
      <c r="AI101" s="12"/>
    </row>
    <row r="102" spans="1:35" ht="45.75" hidden="1" customHeight="1" thickBot="1" x14ac:dyDescent="0.25">
      <c r="A102" s="601"/>
      <c r="B102" s="602"/>
      <c r="C102" s="582" t="s">
        <v>85</v>
      </c>
      <c r="D102" s="406"/>
      <c r="E102" s="406"/>
      <c r="F102" s="471"/>
      <c r="G102" s="471" t="s">
        <v>86</v>
      </c>
      <c r="H102" s="471"/>
      <c r="I102" s="471" t="s">
        <v>113</v>
      </c>
      <c r="J102" s="471"/>
      <c r="K102" s="471" t="s">
        <v>114</v>
      </c>
      <c r="L102" s="471"/>
      <c r="M102" s="471" t="s">
        <v>85</v>
      </c>
      <c r="N102" s="471"/>
      <c r="O102" s="471" t="s">
        <v>86</v>
      </c>
      <c r="P102" s="471"/>
      <c r="Q102" s="398" t="s">
        <v>113</v>
      </c>
      <c r="R102" s="399"/>
      <c r="S102" s="398" t="s">
        <v>114</v>
      </c>
      <c r="T102" s="406"/>
      <c r="U102" s="438"/>
      <c r="V102" s="450"/>
      <c r="W102" s="415"/>
      <c r="X102" s="416"/>
      <c r="Y102" s="232"/>
      <c r="Z102" s="12"/>
      <c r="AA102" s="12"/>
      <c r="AB102" s="12"/>
      <c r="AC102" s="12"/>
      <c r="AD102" s="12"/>
      <c r="AE102" s="12"/>
      <c r="AF102" s="12"/>
      <c r="AG102" s="12"/>
      <c r="AH102" s="12"/>
      <c r="AI102" s="12"/>
    </row>
    <row r="103" spans="1:35" ht="12" hidden="1" customHeight="1" x14ac:dyDescent="0.2">
      <c r="A103" s="607" t="s">
        <v>99</v>
      </c>
      <c r="B103" s="608"/>
      <c r="C103" s="535">
        <v>0</v>
      </c>
      <c r="D103" s="536"/>
      <c r="E103" s="536"/>
      <c r="F103" s="470"/>
      <c r="G103" s="537">
        <v>0</v>
      </c>
      <c r="H103" s="537"/>
      <c r="I103" s="470">
        <v>0</v>
      </c>
      <c r="J103" s="470"/>
      <c r="K103" s="579">
        <v>0</v>
      </c>
      <c r="L103" s="579"/>
      <c r="M103" s="470">
        <v>0</v>
      </c>
      <c r="N103" s="470"/>
      <c r="O103" s="537">
        <v>0</v>
      </c>
      <c r="P103" s="537"/>
      <c r="Q103" s="404">
        <v>0</v>
      </c>
      <c r="R103" s="405"/>
      <c r="S103" s="411">
        <v>0</v>
      </c>
      <c r="T103" s="412"/>
      <c r="U103" s="455">
        <v>0</v>
      </c>
      <c r="V103" s="456"/>
      <c r="W103" s="417" t="s">
        <v>133</v>
      </c>
      <c r="X103" s="418"/>
      <c r="Y103" s="233"/>
      <c r="Z103" s="12"/>
      <c r="AA103" s="12"/>
      <c r="AB103" s="12"/>
      <c r="AC103" s="12"/>
      <c r="AD103" s="12"/>
      <c r="AE103" s="12"/>
      <c r="AF103" s="12"/>
      <c r="AG103" s="12"/>
      <c r="AH103" s="12"/>
      <c r="AI103" s="12"/>
    </row>
    <row r="104" spans="1:35" ht="12" hidden="1" customHeight="1" x14ac:dyDescent="0.2">
      <c r="A104" s="605" t="s">
        <v>44</v>
      </c>
      <c r="B104" s="606"/>
      <c r="C104" s="429">
        <v>0</v>
      </c>
      <c r="D104" s="430"/>
      <c r="E104" s="430"/>
      <c r="F104" s="431"/>
      <c r="G104" s="435">
        <v>0</v>
      </c>
      <c r="H104" s="435"/>
      <c r="I104" s="431">
        <v>0</v>
      </c>
      <c r="J104" s="431"/>
      <c r="K104" s="435">
        <v>0</v>
      </c>
      <c r="L104" s="435"/>
      <c r="M104" s="431">
        <v>0</v>
      </c>
      <c r="N104" s="431"/>
      <c r="O104" s="435">
        <v>0</v>
      </c>
      <c r="P104" s="435"/>
      <c r="Q104" s="402">
        <v>0</v>
      </c>
      <c r="R104" s="403"/>
      <c r="S104" s="409">
        <v>0</v>
      </c>
      <c r="T104" s="410"/>
      <c r="U104" s="453">
        <v>0</v>
      </c>
      <c r="V104" s="454"/>
      <c r="W104" s="419"/>
      <c r="X104" s="420"/>
      <c r="Y104" s="233"/>
      <c r="Z104" s="12"/>
      <c r="AA104" s="12"/>
      <c r="AB104" s="12"/>
      <c r="AC104" s="12"/>
      <c r="AD104" s="12"/>
      <c r="AE104" s="12"/>
      <c r="AF104" s="12"/>
      <c r="AG104" s="12"/>
      <c r="AH104" s="12"/>
      <c r="AI104" s="12"/>
    </row>
    <row r="105" spans="1:35" ht="12" hidden="1" customHeight="1" x14ac:dyDescent="0.2">
      <c r="A105" s="605" t="s">
        <v>41</v>
      </c>
      <c r="B105" s="606"/>
      <c r="C105" s="429">
        <v>0</v>
      </c>
      <c r="D105" s="430"/>
      <c r="E105" s="430"/>
      <c r="F105" s="431"/>
      <c r="G105" s="461">
        <v>0</v>
      </c>
      <c r="H105" s="461"/>
      <c r="I105" s="431">
        <v>0</v>
      </c>
      <c r="J105" s="431"/>
      <c r="K105" s="435">
        <v>0</v>
      </c>
      <c r="L105" s="435"/>
      <c r="M105" s="431">
        <v>0</v>
      </c>
      <c r="N105" s="431"/>
      <c r="O105" s="461">
        <v>0</v>
      </c>
      <c r="P105" s="461"/>
      <c r="Q105" s="402">
        <v>0</v>
      </c>
      <c r="R105" s="403"/>
      <c r="S105" s="409">
        <v>0</v>
      </c>
      <c r="T105" s="410"/>
      <c r="U105" s="453">
        <v>0</v>
      </c>
      <c r="V105" s="454"/>
      <c r="W105" s="419"/>
      <c r="X105" s="420"/>
      <c r="Y105" s="233"/>
      <c r="Z105" s="12"/>
      <c r="AA105" s="12"/>
      <c r="AB105" s="12"/>
      <c r="AC105" s="12"/>
      <c r="AD105" s="12"/>
      <c r="AE105" s="12"/>
      <c r="AF105" s="12"/>
      <c r="AG105" s="12"/>
      <c r="AH105" s="12"/>
      <c r="AI105" s="12"/>
    </row>
    <row r="106" spans="1:35" ht="12" hidden="1" customHeight="1" thickBot="1" x14ac:dyDescent="0.25">
      <c r="A106" s="603" t="s">
        <v>42</v>
      </c>
      <c r="B106" s="604"/>
      <c r="C106" s="432">
        <v>0</v>
      </c>
      <c r="D106" s="433"/>
      <c r="E106" s="433"/>
      <c r="F106" s="434"/>
      <c r="G106" s="462">
        <v>0</v>
      </c>
      <c r="H106" s="462"/>
      <c r="I106" s="434">
        <v>0</v>
      </c>
      <c r="J106" s="434"/>
      <c r="K106" s="539">
        <v>0</v>
      </c>
      <c r="L106" s="539"/>
      <c r="M106" s="434">
        <v>0</v>
      </c>
      <c r="N106" s="434"/>
      <c r="O106" s="462">
        <v>0</v>
      </c>
      <c r="P106" s="462"/>
      <c r="Q106" s="400">
        <v>0</v>
      </c>
      <c r="R106" s="401"/>
      <c r="S106" s="407">
        <v>0</v>
      </c>
      <c r="T106" s="408"/>
      <c r="U106" s="451">
        <v>0</v>
      </c>
      <c r="V106" s="452"/>
      <c r="W106" s="421"/>
      <c r="X106" s="4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629" t="s">
        <v>46</v>
      </c>
      <c r="B108" s="630"/>
      <c r="C108" s="630"/>
      <c r="D108" s="630"/>
      <c r="E108" s="630"/>
      <c r="F108" s="630"/>
      <c r="G108" s="630"/>
      <c r="H108" s="630"/>
      <c r="I108" s="630"/>
      <c r="J108" s="630"/>
      <c r="K108" s="630"/>
      <c r="L108" s="630"/>
      <c r="M108" s="630"/>
      <c r="N108" s="630"/>
      <c r="O108" s="630"/>
      <c r="P108" s="630"/>
      <c r="Q108" s="630"/>
      <c r="R108" s="630"/>
      <c r="S108" s="631"/>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615" t="s">
        <v>0</v>
      </c>
      <c r="B109" s="616"/>
      <c r="C109" s="635" t="s">
        <v>70</v>
      </c>
      <c r="D109" s="636"/>
      <c r="E109" s="636"/>
      <c r="F109" s="637"/>
      <c r="G109" s="638"/>
      <c r="H109" s="650" t="s">
        <v>60</v>
      </c>
      <c r="I109" s="651"/>
      <c r="J109" s="651"/>
      <c r="K109" s="651"/>
      <c r="L109" s="651"/>
      <c r="M109" s="652"/>
      <c r="N109" s="632" t="s">
        <v>61</v>
      </c>
      <c r="O109" s="633"/>
      <c r="P109" s="633"/>
      <c r="Q109" s="633"/>
      <c r="R109" s="633"/>
      <c r="S109" s="634"/>
      <c r="T109" s="50"/>
      <c r="U109" s="5"/>
      <c r="V109" s="5"/>
      <c r="W109" s="115"/>
      <c r="X109" s="5"/>
      <c r="Y109" s="12"/>
      <c r="Z109" s="12"/>
      <c r="AA109" s="12"/>
      <c r="AB109" s="12"/>
      <c r="AC109" s="12"/>
      <c r="AD109" s="12"/>
      <c r="AE109" s="12"/>
      <c r="AF109" s="12"/>
      <c r="AG109" s="12"/>
      <c r="AH109" s="12"/>
      <c r="AI109" s="12"/>
    </row>
    <row r="110" spans="1:35" ht="16.5" hidden="1" customHeight="1" x14ac:dyDescent="0.2">
      <c r="A110" s="617"/>
      <c r="B110" s="618"/>
      <c r="C110" s="639"/>
      <c r="D110" s="640"/>
      <c r="E110" s="640"/>
      <c r="F110" s="641"/>
      <c r="G110" s="642"/>
      <c r="H110" s="653" t="s">
        <v>71</v>
      </c>
      <c r="I110" s="654"/>
      <c r="J110" s="654" t="s">
        <v>72</v>
      </c>
      <c r="K110" s="654"/>
      <c r="L110" s="567" t="s">
        <v>91</v>
      </c>
      <c r="M110" s="568"/>
      <c r="N110" s="571" t="s">
        <v>73</v>
      </c>
      <c r="O110" s="572"/>
      <c r="P110" s="572" t="s">
        <v>74</v>
      </c>
      <c r="Q110" s="572"/>
      <c r="R110" s="573" t="s">
        <v>66</v>
      </c>
      <c r="S110" s="574"/>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619"/>
      <c r="B111" s="620"/>
      <c r="C111" s="643"/>
      <c r="D111" s="644"/>
      <c r="E111" s="644"/>
      <c r="F111" s="645"/>
      <c r="G111" s="646"/>
      <c r="H111" s="109" t="s">
        <v>75</v>
      </c>
      <c r="I111" s="258" t="s">
        <v>76</v>
      </c>
      <c r="J111" s="258" t="s">
        <v>75</v>
      </c>
      <c r="K111" s="258" t="s">
        <v>76</v>
      </c>
      <c r="L111" s="569"/>
      <c r="M111" s="570"/>
      <c r="N111" s="110" t="s">
        <v>75</v>
      </c>
      <c r="O111" s="259" t="s">
        <v>76</v>
      </c>
      <c r="P111" s="259" t="s">
        <v>75</v>
      </c>
      <c r="Q111" s="259" t="s">
        <v>76</v>
      </c>
      <c r="R111" s="575"/>
      <c r="S111" s="576"/>
      <c r="T111" s="235"/>
      <c r="U111" s="5"/>
      <c r="V111" s="5"/>
      <c r="W111" s="5"/>
      <c r="X111" s="5"/>
      <c r="Y111" s="12"/>
      <c r="Z111" s="12"/>
      <c r="AA111" s="12"/>
      <c r="AB111" s="12"/>
      <c r="AC111" s="12"/>
      <c r="AD111" s="12"/>
      <c r="AE111" s="12"/>
      <c r="AF111" s="12"/>
      <c r="AG111" s="12"/>
      <c r="AH111" s="12"/>
      <c r="AI111" s="12"/>
    </row>
    <row r="112" spans="1:35" ht="12" hidden="1" customHeight="1" x14ac:dyDescent="0.2">
      <c r="A112" s="623" t="s">
        <v>77</v>
      </c>
      <c r="B112" s="624"/>
      <c r="C112" s="647" t="s">
        <v>78</v>
      </c>
      <c r="D112" s="647"/>
      <c r="E112" s="647"/>
      <c r="F112" s="648"/>
      <c r="G112" s="649"/>
      <c r="H112" s="106">
        <v>18</v>
      </c>
      <c r="I112" s="107">
        <v>0</v>
      </c>
      <c r="J112" s="42">
        <v>23</v>
      </c>
      <c r="K112" s="107">
        <v>0</v>
      </c>
      <c r="L112" s="577">
        <v>0</v>
      </c>
      <c r="M112" s="578"/>
      <c r="N112" s="111">
        <v>5</v>
      </c>
      <c r="O112" s="108">
        <v>0</v>
      </c>
      <c r="P112" s="256">
        <v>2</v>
      </c>
      <c r="Q112" s="108">
        <v>0</v>
      </c>
      <c r="R112" s="577">
        <v>0</v>
      </c>
      <c r="S112" s="578"/>
      <c r="T112" s="236"/>
      <c r="U112" s="5"/>
      <c r="V112" s="5"/>
      <c r="W112" s="5"/>
      <c r="X112" s="5"/>
      <c r="Y112" s="12"/>
      <c r="Z112" s="12"/>
      <c r="AA112" s="12"/>
      <c r="AB112" s="12"/>
      <c r="AC112" s="12"/>
      <c r="AD112" s="12"/>
      <c r="AE112" s="12"/>
      <c r="AF112" s="12"/>
      <c r="AG112" s="12"/>
      <c r="AH112" s="12"/>
      <c r="AI112" s="12"/>
    </row>
    <row r="113" spans="1:35" ht="12" hidden="1" customHeight="1" x14ac:dyDescent="0.2">
      <c r="A113" s="623"/>
      <c r="B113" s="624"/>
      <c r="C113" s="478" t="s">
        <v>79</v>
      </c>
      <c r="D113" s="478"/>
      <c r="E113" s="478"/>
      <c r="F113" s="479"/>
      <c r="G113" s="480"/>
      <c r="H113" s="26">
        <v>2</v>
      </c>
      <c r="I113" s="27">
        <v>0</v>
      </c>
      <c r="J113" s="28">
        <v>2</v>
      </c>
      <c r="K113" s="27">
        <v>0</v>
      </c>
      <c r="L113" s="484"/>
      <c r="M113" s="485"/>
      <c r="N113" s="112">
        <v>0</v>
      </c>
      <c r="O113" s="33">
        <v>0</v>
      </c>
      <c r="P113" s="252">
        <v>0</v>
      </c>
      <c r="Q113" s="34">
        <v>0</v>
      </c>
      <c r="R113" s="484"/>
      <c r="S113" s="485"/>
      <c r="T113" s="236"/>
      <c r="U113" s="5"/>
      <c r="V113" s="5"/>
      <c r="W113" s="5"/>
      <c r="X113" s="5"/>
      <c r="Y113" s="12"/>
      <c r="Z113" s="12"/>
      <c r="AA113" s="12"/>
      <c r="AB113" s="12"/>
      <c r="AC113" s="12"/>
      <c r="AD113" s="12"/>
      <c r="AE113" s="12"/>
      <c r="AF113" s="12"/>
      <c r="AG113" s="12"/>
      <c r="AH113" s="12"/>
      <c r="AI113" s="12"/>
    </row>
    <row r="114" spans="1:35" ht="12" hidden="1" customHeight="1" x14ac:dyDescent="0.2">
      <c r="A114" s="623"/>
      <c r="B114" s="624"/>
      <c r="C114" s="478" t="s">
        <v>80</v>
      </c>
      <c r="D114" s="478"/>
      <c r="E114" s="478"/>
      <c r="F114" s="479"/>
      <c r="G114" s="480"/>
      <c r="H114" s="26">
        <v>3</v>
      </c>
      <c r="I114" s="29">
        <v>0</v>
      </c>
      <c r="J114" s="28">
        <v>4</v>
      </c>
      <c r="K114" s="29">
        <v>0</v>
      </c>
      <c r="L114" s="484"/>
      <c r="M114" s="485"/>
      <c r="N114" s="112">
        <v>1</v>
      </c>
      <c r="O114" s="34">
        <v>0</v>
      </c>
      <c r="P114" s="252">
        <v>0</v>
      </c>
      <c r="Q114" s="34">
        <v>0</v>
      </c>
      <c r="R114" s="484"/>
      <c r="S114" s="485"/>
      <c r="T114" s="236"/>
      <c r="U114" s="5"/>
      <c r="V114" s="5"/>
      <c r="W114" s="5"/>
      <c r="X114" s="5"/>
      <c r="Y114" s="12"/>
      <c r="Z114" s="12"/>
      <c r="AA114" s="12"/>
      <c r="AB114" s="12"/>
      <c r="AC114" s="12"/>
      <c r="AD114" s="12"/>
      <c r="AE114" s="12"/>
      <c r="AF114" s="12"/>
      <c r="AG114" s="12"/>
      <c r="AH114" s="12"/>
      <c r="AI114" s="12"/>
    </row>
    <row r="115" spans="1:35" ht="12" hidden="1" customHeight="1" x14ac:dyDescent="0.2">
      <c r="A115" s="627"/>
      <c r="B115" s="628"/>
      <c r="C115" s="488" t="s">
        <v>81</v>
      </c>
      <c r="D115" s="488"/>
      <c r="E115" s="488"/>
      <c r="F115" s="489"/>
      <c r="G115" s="490"/>
      <c r="H115" s="26">
        <v>2</v>
      </c>
      <c r="I115" s="29">
        <v>0</v>
      </c>
      <c r="J115" s="28">
        <v>2</v>
      </c>
      <c r="K115" s="29">
        <v>0</v>
      </c>
      <c r="L115" s="484"/>
      <c r="M115" s="485"/>
      <c r="N115" s="112">
        <v>0</v>
      </c>
      <c r="O115" s="34">
        <v>0</v>
      </c>
      <c r="P115" s="252">
        <v>0</v>
      </c>
      <c r="Q115" s="34">
        <v>0</v>
      </c>
      <c r="R115" s="484"/>
      <c r="S115" s="485"/>
      <c r="T115" s="236"/>
      <c r="U115" s="5"/>
      <c r="V115" s="5"/>
      <c r="W115" s="5"/>
      <c r="X115" s="5"/>
      <c r="Y115" s="12"/>
      <c r="Z115" s="12"/>
      <c r="AA115" s="12"/>
      <c r="AB115" s="12"/>
      <c r="AC115" s="12"/>
      <c r="AD115" s="12"/>
      <c r="AE115" s="12"/>
      <c r="AF115" s="12"/>
      <c r="AG115" s="12"/>
      <c r="AH115" s="12"/>
      <c r="AI115" s="12"/>
    </row>
    <row r="116" spans="1:35" ht="12" hidden="1" customHeight="1" x14ac:dyDescent="0.2">
      <c r="A116" s="621" t="s">
        <v>82</v>
      </c>
      <c r="B116" s="622"/>
      <c r="C116" s="488" t="s">
        <v>78</v>
      </c>
      <c r="D116" s="488"/>
      <c r="E116" s="488"/>
      <c r="F116" s="489"/>
      <c r="G116" s="490"/>
      <c r="H116" s="26">
        <v>4</v>
      </c>
      <c r="I116" s="29">
        <v>0</v>
      </c>
      <c r="J116" s="28">
        <v>4</v>
      </c>
      <c r="K116" s="29">
        <v>0</v>
      </c>
      <c r="L116" s="484">
        <v>0</v>
      </c>
      <c r="M116" s="485"/>
      <c r="N116" s="112">
        <v>0</v>
      </c>
      <c r="O116" s="34">
        <v>0</v>
      </c>
      <c r="P116" s="252">
        <v>0</v>
      </c>
      <c r="Q116" s="34">
        <v>0</v>
      </c>
      <c r="R116" s="484">
        <v>0</v>
      </c>
      <c r="S116" s="485"/>
      <c r="T116" s="236"/>
      <c r="U116" s="5"/>
      <c r="V116" s="5"/>
      <c r="W116" s="5"/>
      <c r="X116" s="5"/>
      <c r="Y116" s="12"/>
      <c r="Z116" s="12"/>
      <c r="AA116" s="12"/>
      <c r="AB116" s="12"/>
      <c r="AC116" s="12"/>
      <c r="AD116" s="12"/>
      <c r="AE116" s="12"/>
      <c r="AF116" s="12"/>
      <c r="AG116" s="12"/>
      <c r="AH116" s="12"/>
      <c r="AI116" s="12"/>
    </row>
    <row r="117" spans="1:35" ht="12" hidden="1" customHeight="1" x14ac:dyDescent="0.2">
      <c r="A117" s="623"/>
      <c r="B117" s="624"/>
      <c r="C117" s="478" t="s">
        <v>79</v>
      </c>
      <c r="D117" s="478"/>
      <c r="E117" s="478"/>
      <c r="F117" s="479"/>
      <c r="G117" s="480"/>
      <c r="H117" s="26">
        <v>0</v>
      </c>
      <c r="I117" s="27">
        <v>0</v>
      </c>
      <c r="J117" s="28">
        <v>0</v>
      </c>
      <c r="K117" s="27">
        <v>0</v>
      </c>
      <c r="L117" s="484"/>
      <c r="M117" s="485"/>
      <c r="N117" s="112">
        <v>0</v>
      </c>
      <c r="O117" s="33">
        <v>0</v>
      </c>
      <c r="P117" s="252">
        <v>0</v>
      </c>
      <c r="Q117" s="34">
        <v>0</v>
      </c>
      <c r="R117" s="484"/>
      <c r="S117" s="485"/>
      <c r="T117" s="236"/>
      <c r="U117" s="5"/>
      <c r="V117" s="5"/>
      <c r="W117" s="5"/>
      <c r="X117" s="5"/>
      <c r="Y117" s="12"/>
      <c r="Z117" s="12"/>
      <c r="AA117" s="12"/>
      <c r="AB117" s="12"/>
      <c r="AC117" s="12"/>
      <c r="AD117" s="12"/>
      <c r="AE117" s="12"/>
      <c r="AF117" s="12"/>
      <c r="AG117" s="12"/>
      <c r="AH117" s="12"/>
      <c r="AI117" s="12"/>
    </row>
    <row r="118" spans="1:35" ht="12" hidden="1" customHeight="1" x14ac:dyDescent="0.2">
      <c r="A118" s="623"/>
      <c r="B118" s="624"/>
      <c r="C118" s="478" t="s">
        <v>80</v>
      </c>
      <c r="D118" s="478"/>
      <c r="E118" s="478"/>
      <c r="F118" s="479"/>
      <c r="G118" s="480"/>
      <c r="H118" s="26">
        <v>1</v>
      </c>
      <c r="I118" s="29">
        <v>0</v>
      </c>
      <c r="J118" s="28">
        <v>1</v>
      </c>
      <c r="K118" s="29">
        <v>0</v>
      </c>
      <c r="L118" s="484"/>
      <c r="M118" s="485"/>
      <c r="N118" s="112">
        <v>0</v>
      </c>
      <c r="O118" s="34">
        <v>0</v>
      </c>
      <c r="P118" s="252">
        <v>0</v>
      </c>
      <c r="Q118" s="34">
        <v>0</v>
      </c>
      <c r="R118" s="484"/>
      <c r="S118" s="485"/>
      <c r="T118" s="236"/>
      <c r="U118" s="5"/>
      <c r="V118" s="5"/>
      <c r="W118" s="5"/>
      <c r="X118" s="5"/>
      <c r="Y118" s="12"/>
      <c r="Z118" s="12"/>
      <c r="AA118" s="12"/>
      <c r="AB118" s="12"/>
      <c r="AC118" s="12"/>
      <c r="AD118" s="12"/>
      <c r="AE118" s="12"/>
      <c r="AF118" s="12"/>
      <c r="AG118" s="12"/>
      <c r="AH118" s="12"/>
      <c r="AI118" s="12"/>
    </row>
    <row r="119" spans="1:35" ht="12" hidden="1" customHeight="1" x14ac:dyDescent="0.2">
      <c r="A119" s="627"/>
      <c r="B119" s="628"/>
      <c r="C119" s="488" t="s">
        <v>81</v>
      </c>
      <c r="D119" s="488"/>
      <c r="E119" s="488"/>
      <c r="F119" s="489"/>
      <c r="G119" s="490"/>
      <c r="H119" s="26">
        <v>0</v>
      </c>
      <c r="I119" s="29">
        <v>0</v>
      </c>
      <c r="J119" s="28">
        <v>0</v>
      </c>
      <c r="K119" s="29">
        <v>0</v>
      </c>
      <c r="L119" s="484"/>
      <c r="M119" s="485"/>
      <c r="N119" s="112">
        <v>0</v>
      </c>
      <c r="O119" s="34">
        <v>0</v>
      </c>
      <c r="P119" s="252">
        <v>0</v>
      </c>
      <c r="Q119" s="34">
        <v>0</v>
      </c>
      <c r="R119" s="484"/>
      <c r="S119" s="485"/>
      <c r="T119" s="236"/>
      <c r="U119" s="5"/>
      <c r="V119" s="5"/>
      <c r="W119" s="5"/>
      <c r="X119" s="5"/>
      <c r="Y119" s="12"/>
      <c r="Z119" s="12"/>
      <c r="AA119" s="12"/>
      <c r="AB119" s="12"/>
      <c r="AC119" s="12"/>
      <c r="AD119" s="12"/>
      <c r="AE119" s="12"/>
      <c r="AF119" s="12"/>
      <c r="AG119" s="12"/>
      <c r="AH119" s="12"/>
      <c r="AI119" s="12"/>
    </row>
    <row r="120" spans="1:35" ht="12" hidden="1" customHeight="1" x14ac:dyDescent="0.2">
      <c r="A120" s="621" t="s">
        <v>83</v>
      </c>
      <c r="B120" s="622"/>
      <c r="C120" s="488" t="s">
        <v>78</v>
      </c>
      <c r="D120" s="488"/>
      <c r="E120" s="488"/>
      <c r="F120" s="489"/>
      <c r="G120" s="490"/>
      <c r="H120" s="26">
        <v>10</v>
      </c>
      <c r="I120" s="29">
        <v>0</v>
      </c>
      <c r="J120" s="28">
        <v>11</v>
      </c>
      <c r="K120" s="29">
        <v>0</v>
      </c>
      <c r="L120" s="484">
        <v>0</v>
      </c>
      <c r="M120" s="485"/>
      <c r="N120" s="112">
        <v>1</v>
      </c>
      <c r="O120" s="34">
        <v>0</v>
      </c>
      <c r="P120" s="252">
        <v>0</v>
      </c>
      <c r="Q120" s="34">
        <v>0</v>
      </c>
      <c r="R120" s="484">
        <v>0</v>
      </c>
      <c r="S120" s="485"/>
      <c r="T120" s="236"/>
      <c r="U120" s="5"/>
      <c r="V120" s="5"/>
      <c r="W120" s="5"/>
      <c r="X120" s="5"/>
      <c r="Y120" s="12"/>
      <c r="Z120" s="12"/>
      <c r="AA120" s="12"/>
      <c r="AB120" s="12"/>
      <c r="AC120" s="12"/>
      <c r="AD120" s="12"/>
      <c r="AE120" s="12"/>
      <c r="AF120" s="12"/>
      <c r="AG120" s="12"/>
      <c r="AH120" s="12"/>
      <c r="AI120" s="12"/>
    </row>
    <row r="121" spans="1:35" ht="12" hidden="1" customHeight="1" x14ac:dyDescent="0.2">
      <c r="A121" s="623"/>
      <c r="B121" s="624"/>
      <c r="C121" s="478" t="s">
        <v>79</v>
      </c>
      <c r="D121" s="478"/>
      <c r="E121" s="478"/>
      <c r="F121" s="479"/>
      <c r="G121" s="480"/>
      <c r="H121" s="26">
        <v>1</v>
      </c>
      <c r="I121" s="27">
        <v>0</v>
      </c>
      <c r="J121" s="28">
        <v>1</v>
      </c>
      <c r="K121" s="27">
        <v>0</v>
      </c>
      <c r="L121" s="484"/>
      <c r="M121" s="485"/>
      <c r="N121" s="112">
        <v>0</v>
      </c>
      <c r="O121" s="33">
        <v>0</v>
      </c>
      <c r="P121" s="252">
        <v>0</v>
      </c>
      <c r="Q121" s="34">
        <v>0</v>
      </c>
      <c r="R121" s="484"/>
      <c r="S121" s="485"/>
      <c r="T121" s="236"/>
      <c r="U121" s="5"/>
      <c r="V121" s="5"/>
      <c r="W121" s="5"/>
      <c r="X121" s="5"/>
      <c r="Y121" s="12"/>
      <c r="Z121" s="12"/>
      <c r="AA121" s="12"/>
      <c r="AB121" s="12"/>
      <c r="AC121" s="12"/>
      <c r="AD121" s="12"/>
      <c r="AE121" s="12"/>
      <c r="AF121" s="12"/>
      <c r="AG121" s="12"/>
      <c r="AH121" s="12"/>
      <c r="AI121" s="12"/>
    </row>
    <row r="122" spans="1:35" ht="12" hidden="1" customHeight="1" x14ac:dyDescent="0.2">
      <c r="A122" s="627"/>
      <c r="B122" s="628"/>
      <c r="C122" s="478" t="s">
        <v>80</v>
      </c>
      <c r="D122" s="478"/>
      <c r="E122" s="478"/>
      <c r="F122" s="479"/>
      <c r="G122" s="480"/>
      <c r="H122" s="26">
        <v>2</v>
      </c>
      <c r="I122" s="29">
        <v>0</v>
      </c>
      <c r="J122" s="28">
        <v>2</v>
      </c>
      <c r="K122" s="29">
        <v>0</v>
      </c>
      <c r="L122" s="484"/>
      <c r="M122" s="485"/>
      <c r="N122" s="112">
        <v>0</v>
      </c>
      <c r="O122" s="34">
        <v>0</v>
      </c>
      <c r="P122" s="252">
        <v>0</v>
      </c>
      <c r="Q122" s="34">
        <v>0</v>
      </c>
      <c r="R122" s="484"/>
      <c r="S122" s="485"/>
      <c r="T122" s="236"/>
      <c r="U122" s="5"/>
      <c r="V122" s="5"/>
      <c r="W122" s="5"/>
      <c r="X122" s="5"/>
      <c r="Y122" s="12"/>
      <c r="Z122" s="12"/>
      <c r="AA122" s="12"/>
      <c r="AB122" s="12"/>
      <c r="AC122" s="12"/>
      <c r="AD122" s="12"/>
      <c r="AE122" s="12"/>
      <c r="AF122" s="12"/>
      <c r="AG122" s="12"/>
      <c r="AH122" s="12"/>
      <c r="AI122" s="12"/>
    </row>
    <row r="123" spans="1:35" ht="12" hidden="1" customHeight="1" x14ac:dyDescent="0.2">
      <c r="A123" s="621" t="s">
        <v>84</v>
      </c>
      <c r="B123" s="622"/>
      <c r="C123" s="488" t="s">
        <v>78</v>
      </c>
      <c r="D123" s="488"/>
      <c r="E123" s="488"/>
      <c r="F123" s="489"/>
      <c r="G123" s="490"/>
      <c r="H123" s="26">
        <v>9</v>
      </c>
      <c r="I123" s="29">
        <v>0</v>
      </c>
      <c r="J123" s="28">
        <v>9</v>
      </c>
      <c r="K123" s="29">
        <v>0</v>
      </c>
      <c r="L123" s="484">
        <v>0</v>
      </c>
      <c r="M123" s="485"/>
      <c r="N123" s="112">
        <v>0</v>
      </c>
      <c r="O123" s="34">
        <v>0</v>
      </c>
      <c r="P123" s="252">
        <v>0</v>
      </c>
      <c r="Q123" s="34">
        <v>0</v>
      </c>
      <c r="R123" s="484">
        <v>0</v>
      </c>
      <c r="S123" s="485"/>
      <c r="T123" s="236"/>
      <c r="U123" s="5"/>
      <c r="V123" s="5"/>
      <c r="W123" s="5"/>
      <c r="X123" s="5"/>
      <c r="Y123" s="12"/>
      <c r="Z123" s="12"/>
      <c r="AA123" s="12"/>
      <c r="AB123" s="12"/>
      <c r="AC123" s="12"/>
      <c r="AD123" s="12"/>
      <c r="AE123" s="12"/>
      <c r="AF123" s="12"/>
      <c r="AG123" s="12"/>
      <c r="AH123" s="12"/>
      <c r="AI123" s="12"/>
    </row>
    <row r="124" spans="1:35" ht="12" hidden="1" customHeight="1" x14ac:dyDescent="0.2">
      <c r="A124" s="623"/>
      <c r="B124" s="624"/>
      <c r="C124" s="478" t="s">
        <v>79</v>
      </c>
      <c r="D124" s="478"/>
      <c r="E124" s="478"/>
      <c r="F124" s="479"/>
      <c r="G124" s="480"/>
      <c r="H124" s="26">
        <v>1</v>
      </c>
      <c r="I124" s="27">
        <v>0</v>
      </c>
      <c r="J124" s="28">
        <v>1</v>
      </c>
      <c r="K124" s="27">
        <v>0</v>
      </c>
      <c r="L124" s="484"/>
      <c r="M124" s="485"/>
      <c r="N124" s="112">
        <v>0</v>
      </c>
      <c r="O124" s="33">
        <v>0</v>
      </c>
      <c r="P124" s="252">
        <v>0</v>
      </c>
      <c r="Q124" s="34">
        <v>0</v>
      </c>
      <c r="R124" s="484"/>
      <c r="S124" s="485"/>
      <c r="T124" s="236"/>
      <c r="U124" s="5"/>
      <c r="V124" s="5"/>
      <c r="W124" s="5"/>
      <c r="X124" s="5"/>
      <c r="Y124" s="12"/>
      <c r="Z124" s="12"/>
      <c r="AA124" s="12"/>
      <c r="AB124" s="12"/>
      <c r="AC124" s="12"/>
      <c r="AD124" s="12"/>
      <c r="AE124" s="12"/>
      <c r="AF124" s="12"/>
      <c r="AG124" s="12"/>
      <c r="AH124" s="12"/>
      <c r="AI124" s="12"/>
    </row>
    <row r="125" spans="1:35" ht="12" hidden="1" customHeight="1" x14ac:dyDescent="0.2">
      <c r="A125" s="623"/>
      <c r="B125" s="624"/>
      <c r="C125" s="478" t="s">
        <v>80</v>
      </c>
      <c r="D125" s="478"/>
      <c r="E125" s="478"/>
      <c r="F125" s="479"/>
      <c r="G125" s="480"/>
      <c r="H125" s="26">
        <v>1</v>
      </c>
      <c r="I125" s="29">
        <v>0</v>
      </c>
      <c r="J125" s="28">
        <v>1</v>
      </c>
      <c r="K125" s="29">
        <v>0</v>
      </c>
      <c r="L125" s="484"/>
      <c r="M125" s="485"/>
      <c r="N125" s="112">
        <v>0</v>
      </c>
      <c r="O125" s="34">
        <v>0</v>
      </c>
      <c r="P125" s="252">
        <v>0</v>
      </c>
      <c r="Q125" s="34">
        <v>0</v>
      </c>
      <c r="R125" s="484"/>
      <c r="S125" s="485"/>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625"/>
      <c r="B126" s="626"/>
      <c r="C126" s="481" t="s">
        <v>81</v>
      </c>
      <c r="D126" s="481"/>
      <c r="E126" s="481"/>
      <c r="F126" s="482"/>
      <c r="G126" s="483"/>
      <c r="H126" s="30">
        <v>2</v>
      </c>
      <c r="I126" s="31">
        <v>0</v>
      </c>
      <c r="J126" s="32">
        <v>2</v>
      </c>
      <c r="K126" s="31">
        <v>0</v>
      </c>
      <c r="L126" s="486"/>
      <c r="M126" s="487"/>
      <c r="N126" s="113">
        <v>0</v>
      </c>
      <c r="O126" s="35">
        <v>0</v>
      </c>
      <c r="P126" s="253">
        <v>0</v>
      </c>
      <c r="Q126" s="35">
        <v>0</v>
      </c>
      <c r="R126" s="486"/>
      <c r="S126" s="487"/>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06:B106"/>
    <mergeCell ref="C106:F106"/>
    <mergeCell ref="G106:H106"/>
    <mergeCell ref="I106:J106"/>
    <mergeCell ref="K106:L106"/>
    <mergeCell ref="M106:N106"/>
    <mergeCell ref="A105:B105"/>
    <mergeCell ref="C105:F105"/>
    <mergeCell ref="G105:H105"/>
    <mergeCell ref="I105:J105"/>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I89:J89"/>
    <mergeCell ref="K89:L89"/>
    <mergeCell ref="M89:N89"/>
    <mergeCell ref="O89:P89"/>
    <mergeCell ref="A87:B89"/>
    <mergeCell ref="C88:L88"/>
    <mergeCell ref="C89:F89"/>
    <mergeCell ref="G89:H89"/>
    <mergeCell ref="Q89:R89"/>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A79:B79"/>
    <mergeCell ref="A80:B80"/>
    <mergeCell ref="A81:B81"/>
    <mergeCell ref="A82:B82"/>
    <mergeCell ref="A83:B83"/>
    <mergeCell ref="A84:B84"/>
    <mergeCell ref="A73:B73"/>
    <mergeCell ref="A75:B75"/>
    <mergeCell ref="A76:B76"/>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31:B31"/>
    <mergeCell ref="A33:B33"/>
    <mergeCell ref="A30:B30"/>
    <mergeCell ref="A62:B62"/>
    <mergeCell ref="A65:B65"/>
    <mergeCell ref="A60:B60"/>
    <mergeCell ref="A63:B63"/>
    <mergeCell ref="A67:B67"/>
    <mergeCell ref="A66:B66"/>
    <mergeCell ref="A56:B57"/>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1:AI1"/>
    <mergeCell ref="R2:AG2"/>
    <mergeCell ref="R3:AG5"/>
    <mergeCell ref="R6:AG8"/>
    <mergeCell ref="A2:P2"/>
    <mergeCell ref="A3:P5"/>
    <mergeCell ref="A6:P8"/>
    <mergeCell ref="A9:P10"/>
    <mergeCell ref="A12:P12"/>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s>
  <conditionalFormatting sqref="R120 R112 R116 R123 L112 L116 L120 L123 AI72:AI84 T72:T84 T58:T67 T42:T53 AI42:AI53 T36:T37 AI58:AI67 T27:T34 AI27:AI34 AI36:AI37">
    <cfRule type="containsText" dxfId="49" priority="642" stopIfTrue="1" operator="containsText" text="G">
      <formula>NOT(ISERROR(SEARCH("G",L27)))</formula>
    </cfRule>
    <cfRule type="containsText" dxfId="48" priority="643" stopIfTrue="1" operator="containsText" text="A">
      <formula>NOT(ISERROR(SEARCH("A",L27)))</formula>
    </cfRule>
    <cfRule type="containsText" dxfId="47" priority="644" stopIfTrue="1" operator="containsText" text="R">
      <formula>NOT(ISERROR(SEARCH("R",L27)))</formula>
    </cfRule>
  </conditionalFormatting>
  <conditionalFormatting sqref="R112 R116 R120 R123 L112 L116 L120 L123">
    <cfRule type="containsText" dxfId="46" priority="641" stopIfTrue="1" operator="containsText" text="No Service">
      <formula>NOT(ISERROR(SEARCH("No Service",L112)))</formula>
    </cfRule>
  </conditionalFormatting>
  <conditionalFormatting sqref="T58">
    <cfRule type="containsText" dxfId="4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J134"/>
  <sheetViews>
    <sheetView topLeftCell="A29" zoomScaleNormal="100" workbookViewId="0">
      <selection activeCell="I143" sqref="I143"/>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491" t="s">
        <v>69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3"/>
    </row>
    <row r="2" spans="1:35" ht="12.75" customHeight="1" thickBot="1" x14ac:dyDescent="0.25">
      <c r="A2" s="532" t="s">
        <v>58</v>
      </c>
      <c r="B2" s="533"/>
      <c r="C2" s="533"/>
      <c r="D2" s="533"/>
      <c r="E2" s="533"/>
      <c r="F2" s="533"/>
      <c r="G2" s="533"/>
      <c r="H2" s="533"/>
      <c r="I2" s="533"/>
      <c r="J2" s="533"/>
      <c r="K2" s="533"/>
      <c r="L2" s="533"/>
      <c r="M2" s="533"/>
      <c r="N2" s="533"/>
      <c r="O2" s="533"/>
      <c r="P2" s="534"/>
      <c r="Q2" s="50"/>
      <c r="R2" s="510" t="s">
        <v>31</v>
      </c>
      <c r="S2" s="511"/>
      <c r="T2" s="511"/>
      <c r="U2" s="511"/>
      <c r="V2" s="511"/>
      <c r="W2" s="511"/>
      <c r="X2" s="511"/>
      <c r="Y2" s="511"/>
      <c r="Z2" s="511"/>
      <c r="AA2" s="511"/>
      <c r="AB2" s="511"/>
      <c r="AC2" s="511"/>
      <c r="AD2" s="511"/>
      <c r="AE2" s="511"/>
      <c r="AF2" s="511"/>
      <c r="AG2" s="512"/>
      <c r="AH2" s="257"/>
      <c r="AI2" s="50"/>
    </row>
    <row r="3" spans="1:35" ht="12" customHeight="1" x14ac:dyDescent="0.2">
      <c r="A3" s="371" t="s">
        <v>32</v>
      </c>
      <c r="B3" s="372"/>
      <c r="C3" s="372"/>
      <c r="D3" s="372"/>
      <c r="E3" s="372"/>
      <c r="F3" s="372"/>
      <c r="G3" s="372"/>
      <c r="H3" s="372"/>
      <c r="I3" s="372"/>
      <c r="J3" s="372"/>
      <c r="K3" s="372"/>
      <c r="L3" s="372"/>
      <c r="M3" s="372"/>
      <c r="N3" s="372"/>
      <c r="O3" s="372"/>
      <c r="P3" s="373"/>
      <c r="Q3" s="242"/>
      <c r="R3" s="371" t="s">
        <v>35</v>
      </c>
      <c r="S3" s="372"/>
      <c r="T3" s="372"/>
      <c r="U3" s="372"/>
      <c r="V3" s="372"/>
      <c r="W3" s="372"/>
      <c r="X3" s="372"/>
      <c r="Y3" s="372"/>
      <c r="Z3" s="372"/>
      <c r="AA3" s="372"/>
      <c r="AB3" s="372"/>
      <c r="AC3" s="372"/>
      <c r="AD3" s="372"/>
      <c r="AE3" s="372"/>
      <c r="AF3" s="372"/>
      <c r="AG3" s="373"/>
      <c r="AH3" s="237"/>
      <c r="AI3" s="2"/>
    </row>
    <row r="4" spans="1:35" ht="12" customHeight="1" x14ac:dyDescent="0.2">
      <c r="A4" s="513"/>
      <c r="B4" s="514"/>
      <c r="C4" s="514"/>
      <c r="D4" s="514"/>
      <c r="E4" s="514"/>
      <c r="F4" s="514"/>
      <c r="G4" s="514"/>
      <c r="H4" s="514"/>
      <c r="I4" s="514"/>
      <c r="J4" s="514"/>
      <c r="K4" s="514"/>
      <c r="L4" s="514"/>
      <c r="M4" s="514"/>
      <c r="N4" s="514"/>
      <c r="O4" s="514"/>
      <c r="P4" s="515"/>
      <c r="Q4" s="242"/>
      <c r="R4" s="513"/>
      <c r="S4" s="514"/>
      <c r="T4" s="514"/>
      <c r="U4" s="514"/>
      <c r="V4" s="514"/>
      <c r="W4" s="514"/>
      <c r="X4" s="514"/>
      <c r="Y4" s="514"/>
      <c r="Z4" s="514"/>
      <c r="AA4" s="514"/>
      <c r="AB4" s="514"/>
      <c r="AC4" s="514"/>
      <c r="AD4" s="514"/>
      <c r="AE4" s="514"/>
      <c r="AF4" s="514"/>
      <c r="AG4" s="515"/>
      <c r="AH4" s="237"/>
      <c r="AI4" s="2"/>
    </row>
    <row r="5" spans="1:35" ht="16.5" customHeight="1" thickBot="1" x14ac:dyDescent="0.25">
      <c r="A5" s="374"/>
      <c r="B5" s="375"/>
      <c r="C5" s="375"/>
      <c r="D5" s="375"/>
      <c r="E5" s="375"/>
      <c r="F5" s="375"/>
      <c r="G5" s="375"/>
      <c r="H5" s="375"/>
      <c r="I5" s="375"/>
      <c r="J5" s="375"/>
      <c r="K5" s="375"/>
      <c r="L5" s="375"/>
      <c r="M5" s="375"/>
      <c r="N5" s="375"/>
      <c r="O5" s="375"/>
      <c r="P5" s="376"/>
      <c r="Q5" s="242"/>
      <c r="R5" s="374"/>
      <c r="S5" s="375"/>
      <c r="T5" s="375"/>
      <c r="U5" s="375"/>
      <c r="V5" s="375"/>
      <c r="W5" s="375"/>
      <c r="X5" s="375"/>
      <c r="Y5" s="375"/>
      <c r="Z5" s="375"/>
      <c r="AA5" s="375"/>
      <c r="AB5" s="375"/>
      <c r="AC5" s="375"/>
      <c r="AD5" s="375"/>
      <c r="AE5" s="375"/>
      <c r="AF5" s="375"/>
      <c r="AG5" s="376"/>
      <c r="AH5" s="237"/>
      <c r="AI5" s="2"/>
    </row>
    <row r="6" spans="1:35" ht="12" customHeight="1" x14ac:dyDescent="0.2">
      <c r="A6" s="377" t="s">
        <v>33</v>
      </c>
      <c r="B6" s="378"/>
      <c r="C6" s="378"/>
      <c r="D6" s="378"/>
      <c r="E6" s="378"/>
      <c r="F6" s="378"/>
      <c r="G6" s="378"/>
      <c r="H6" s="378"/>
      <c r="I6" s="378"/>
      <c r="J6" s="378"/>
      <c r="K6" s="378"/>
      <c r="L6" s="378"/>
      <c r="M6" s="378"/>
      <c r="N6" s="378"/>
      <c r="O6" s="378"/>
      <c r="P6" s="379"/>
      <c r="Q6" s="242"/>
      <c r="R6" s="377" t="s">
        <v>36</v>
      </c>
      <c r="S6" s="378"/>
      <c r="T6" s="378"/>
      <c r="U6" s="378"/>
      <c r="V6" s="378"/>
      <c r="W6" s="378"/>
      <c r="X6" s="378"/>
      <c r="Y6" s="378"/>
      <c r="Z6" s="378"/>
      <c r="AA6" s="378"/>
      <c r="AB6" s="378"/>
      <c r="AC6" s="378"/>
      <c r="AD6" s="378"/>
      <c r="AE6" s="378"/>
      <c r="AF6" s="378"/>
      <c r="AG6" s="379"/>
      <c r="AH6" s="237"/>
      <c r="AI6" s="2"/>
    </row>
    <row r="7" spans="1:35" ht="12" customHeight="1" x14ac:dyDescent="0.2">
      <c r="A7" s="380"/>
      <c r="B7" s="381"/>
      <c r="C7" s="381"/>
      <c r="D7" s="381"/>
      <c r="E7" s="381"/>
      <c r="F7" s="381"/>
      <c r="G7" s="381"/>
      <c r="H7" s="381"/>
      <c r="I7" s="381"/>
      <c r="J7" s="381"/>
      <c r="K7" s="381"/>
      <c r="L7" s="381"/>
      <c r="M7" s="381"/>
      <c r="N7" s="381"/>
      <c r="O7" s="381"/>
      <c r="P7" s="382"/>
      <c r="Q7" s="242"/>
      <c r="R7" s="380"/>
      <c r="S7" s="381"/>
      <c r="T7" s="381"/>
      <c r="U7" s="381"/>
      <c r="V7" s="381"/>
      <c r="W7" s="381"/>
      <c r="X7" s="381"/>
      <c r="Y7" s="381"/>
      <c r="Z7" s="381"/>
      <c r="AA7" s="381"/>
      <c r="AB7" s="381"/>
      <c r="AC7" s="381"/>
      <c r="AD7" s="381"/>
      <c r="AE7" s="381"/>
      <c r="AF7" s="381"/>
      <c r="AG7" s="382"/>
      <c r="AH7" s="237"/>
      <c r="AI7" s="2"/>
    </row>
    <row r="8" spans="1:35" ht="18.75" customHeight="1" thickBot="1" x14ac:dyDescent="0.25">
      <c r="A8" s="383"/>
      <c r="B8" s="384"/>
      <c r="C8" s="384"/>
      <c r="D8" s="384"/>
      <c r="E8" s="384"/>
      <c r="F8" s="384"/>
      <c r="G8" s="384"/>
      <c r="H8" s="384"/>
      <c r="I8" s="384"/>
      <c r="J8" s="384"/>
      <c r="K8" s="384"/>
      <c r="L8" s="384"/>
      <c r="M8" s="384"/>
      <c r="N8" s="384"/>
      <c r="O8" s="384"/>
      <c r="P8" s="385"/>
      <c r="Q8" s="242"/>
      <c r="R8" s="383"/>
      <c r="S8" s="384"/>
      <c r="T8" s="384"/>
      <c r="U8" s="384"/>
      <c r="V8" s="384"/>
      <c r="W8" s="384"/>
      <c r="X8" s="384"/>
      <c r="Y8" s="384"/>
      <c r="Z8" s="384"/>
      <c r="AA8" s="384"/>
      <c r="AB8" s="384"/>
      <c r="AC8" s="384"/>
      <c r="AD8" s="384"/>
      <c r="AE8" s="384"/>
      <c r="AF8" s="384"/>
      <c r="AG8" s="385"/>
      <c r="AH8" s="237"/>
      <c r="AI8" s="2"/>
    </row>
    <row r="9" spans="1:35" ht="12" customHeight="1" x14ac:dyDescent="0.2">
      <c r="A9" s="386" t="s">
        <v>34</v>
      </c>
      <c r="B9" s="387"/>
      <c r="C9" s="387"/>
      <c r="D9" s="387"/>
      <c r="E9" s="387"/>
      <c r="F9" s="387"/>
      <c r="G9" s="387"/>
      <c r="H9" s="387"/>
      <c r="I9" s="387"/>
      <c r="J9" s="387"/>
      <c r="K9" s="387"/>
      <c r="L9" s="387"/>
      <c r="M9" s="387"/>
      <c r="N9" s="387"/>
      <c r="O9" s="387"/>
      <c r="P9" s="388"/>
      <c r="Q9" s="242"/>
      <c r="R9" s="386" t="s">
        <v>29</v>
      </c>
      <c r="S9" s="387"/>
      <c r="T9" s="387"/>
      <c r="U9" s="387"/>
      <c r="V9" s="387"/>
      <c r="W9" s="387"/>
      <c r="X9" s="387"/>
      <c r="Y9" s="387"/>
      <c r="Z9" s="387"/>
      <c r="AA9" s="387"/>
      <c r="AB9" s="387"/>
      <c r="AC9" s="387"/>
      <c r="AD9" s="387"/>
      <c r="AE9" s="387"/>
      <c r="AF9" s="387"/>
      <c r="AG9" s="388"/>
      <c r="AH9" s="237"/>
      <c r="AI9" s="12"/>
    </row>
    <row r="10" spans="1:35" ht="15.75" customHeight="1" thickBot="1" x14ac:dyDescent="0.25">
      <c r="A10" s="389"/>
      <c r="B10" s="390"/>
      <c r="C10" s="390"/>
      <c r="D10" s="390"/>
      <c r="E10" s="390"/>
      <c r="F10" s="390"/>
      <c r="G10" s="390"/>
      <c r="H10" s="390"/>
      <c r="I10" s="390"/>
      <c r="J10" s="390"/>
      <c r="K10" s="390"/>
      <c r="L10" s="390"/>
      <c r="M10" s="390"/>
      <c r="N10" s="390"/>
      <c r="O10" s="390"/>
      <c r="P10" s="391"/>
      <c r="Q10" s="242"/>
      <c r="R10" s="389"/>
      <c r="S10" s="390"/>
      <c r="T10" s="390"/>
      <c r="U10" s="390"/>
      <c r="V10" s="390"/>
      <c r="W10" s="390"/>
      <c r="X10" s="390"/>
      <c r="Y10" s="390"/>
      <c r="Z10" s="390"/>
      <c r="AA10" s="390"/>
      <c r="AB10" s="390"/>
      <c r="AC10" s="390"/>
      <c r="AD10" s="390"/>
      <c r="AE10" s="390"/>
      <c r="AF10" s="390"/>
      <c r="AG10" s="391"/>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368" t="s">
        <v>59</v>
      </c>
      <c r="B12" s="369"/>
      <c r="C12" s="369"/>
      <c r="D12" s="369"/>
      <c r="E12" s="369"/>
      <c r="F12" s="369"/>
      <c r="G12" s="369"/>
      <c r="H12" s="369"/>
      <c r="I12" s="369"/>
      <c r="J12" s="369"/>
      <c r="K12" s="369"/>
      <c r="L12" s="369"/>
      <c r="M12" s="369"/>
      <c r="N12" s="369"/>
      <c r="O12" s="369"/>
      <c r="P12" s="370"/>
      <c r="Q12" s="50"/>
      <c r="R12" s="516" t="s">
        <v>30</v>
      </c>
      <c r="S12" s="517"/>
      <c r="T12" s="517"/>
      <c r="U12" s="517"/>
      <c r="V12" s="517"/>
      <c r="W12" s="517"/>
      <c r="X12" s="517"/>
      <c r="Y12" s="517"/>
      <c r="Z12" s="517"/>
      <c r="AA12" s="517"/>
      <c r="AB12" s="517"/>
      <c r="AC12" s="517"/>
      <c r="AD12" s="517"/>
      <c r="AE12" s="517"/>
      <c r="AF12" s="517"/>
      <c r="AG12" s="518"/>
      <c r="AH12" s="238"/>
      <c r="AI12" s="12"/>
    </row>
    <row r="13" spans="1:35" ht="12" customHeight="1" x14ac:dyDescent="0.2">
      <c r="A13" s="371" t="s">
        <v>47</v>
      </c>
      <c r="B13" s="372"/>
      <c r="C13" s="372"/>
      <c r="D13" s="372"/>
      <c r="E13" s="372"/>
      <c r="F13" s="372"/>
      <c r="G13" s="372"/>
      <c r="H13" s="372"/>
      <c r="I13" s="372"/>
      <c r="J13" s="372"/>
      <c r="K13" s="372"/>
      <c r="L13" s="372"/>
      <c r="M13" s="372"/>
      <c r="N13" s="372"/>
      <c r="O13" s="372"/>
      <c r="P13" s="373"/>
      <c r="Q13" s="242"/>
      <c r="R13" s="371" t="s">
        <v>49</v>
      </c>
      <c r="S13" s="372"/>
      <c r="T13" s="372"/>
      <c r="U13" s="372"/>
      <c r="V13" s="372"/>
      <c r="W13" s="372"/>
      <c r="X13" s="372"/>
      <c r="Y13" s="372"/>
      <c r="Z13" s="372"/>
      <c r="AA13" s="372"/>
      <c r="AB13" s="372"/>
      <c r="AC13" s="372"/>
      <c r="AD13" s="372"/>
      <c r="AE13" s="372"/>
      <c r="AF13" s="372"/>
      <c r="AG13" s="373"/>
      <c r="AH13" s="237"/>
      <c r="AI13" s="12"/>
    </row>
    <row r="14" spans="1:35" ht="14.25" customHeight="1" thickBot="1" x14ac:dyDescent="0.25">
      <c r="A14" s="374"/>
      <c r="B14" s="375"/>
      <c r="C14" s="375"/>
      <c r="D14" s="375"/>
      <c r="E14" s="375"/>
      <c r="F14" s="375"/>
      <c r="G14" s="375"/>
      <c r="H14" s="375"/>
      <c r="I14" s="375"/>
      <c r="J14" s="375"/>
      <c r="K14" s="375"/>
      <c r="L14" s="375"/>
      <c r="M14" s="375"/>
      <c r="N14" s="375"/>
      <c r="O14" s="375"/>
      <c r="P14" s="376"/>
      <c r="Q14" s="242"/>
      <c r="R14" s="513"/>
      <c r="S14" s="514"/>
      <c r="T14" s="514"/>
      <c r="U14" s="514"/>
      <c r="V14" s="514"/>
      <c r="W14" s="514"/>
      <c r="X14" s="514"/>
      <c r="Y14" s="514"/>
      <c r="Z14" s="514"/>
      <c r="AA14" s="514"/>
      <c r="AB14" s="514"/>
      <c r="AC14" s="514"/>
      <c r="AD14" s="514"/>
      <c r="AE14" s="514"/>
      <c r="AF14" s="514"/>
      <c r="AG14" s="515"/>
      <c r="AH14" s="237"/>
      <c r="AI14" s="12"/>
    </row>
    <row r="15" spans="1:35" ht="12" customHeight="1" x14ac:dyDescent="0.2">
      <c r="A15" s="377" t="s">
        <v>48</v>
      </c>
      <c r="B15" s="378"/>
      <c r="C15" s="378"/>
      <c r="D15" s="378"/>
      <c r="E15" s="378"/>
      <c r="F15" s="378"/>
      <c r="G15" s="378"/>
      <c r="H15" s="378"/>
      <c r="I15" s="378"/>
      <c r="J15" s="378"/>
      <c r="K15" s="378"/>
      <c r="L15" s="378"/>
      <c r="M15" s="378"/>
      <c r="N15" s="378"/>
      <c r="O15" s="378"/>
      <c r="P15" s="379"/>
      <c r="Q15" s="242"/>
      <c r="R15" s="377" t="s">
        <v>50</v>
      </c>
      <c r="S15" s="378"/>
      <c r="T15" s="378"/>
      <c r="U15" s="378"/>
      <c r="V15" s="378"/>
      <c r="W15" s="378"/>
      <c r="X15" s="378"/>
      <c r="Y15" s="378"/>
      <c r="Z15" s="378"/>
      <c r="AA15" s="378"/>
      <c r="AB15" s="378"/>
      <c r="AC15" s="378"/>
      <c r="AD15" s="378"/>
      <c r="AE15" s="378"/>
      <c r="AF15" s="378"/>
      <c r="AG15" s="379"/>
      <c r="AH15" s="237"/>
      <c r="AI15" s="12"/>
    </row>
    <row r="16" spans="1:35" ht="12" customHeight="1" x14ac:dyDescent="0.2">
      <c r="A16" s="380"/>
      <c r="B16" s="381"/>
      <c r="C16" s="381"/>
      <c r="D16" s="381"/>
      <c r="E16" s="381"/>
      <c r="F16" s="381"/>
      <c r="G16" s="381"/>
      <c r="H16" s="381"/>
      <c r="I16" s="381"/>
      <c r="J16" s="381"/>
      <c r="K16" s="381"/>
      <c r="L16" s="381"/>
      <c r="M16" s="381"/>
      <c r="N16" s="381"/>
      <c r="O16" s="381"/>
      <c r="P16" s="382"/>
      <c r="Q16" s="242"/>
      <c r="R16" s="380"/>
      <c r="S16" s="381"/>
      <c r="T16" s="381"/>
      <c r="U16" s="381"/>
      <c r="V16" s="381"/>
      <c r="W16" s="381"/>
      <c r="X16" s="381"/>
      <c r="Y16" s="381"/>
      <c r="Z16" s="381"/>
      <c r="AA16" s="381"/>
      <c r="AB16" s="381"/>
      <c r="AC16" s="381"/>
      <c r="AD16" s="381"/>
      <c r="AE16" s="381"/>
      <c r="AF16" s="381"/>
      <c r="AG16" s="382"/>
      <c r="AH16" s="237"/>
      <c r="AI16" s="12"/>
    </row>
    <row r="17" spans="1:35" ht="16.5" customHeight="1" thickBot="1" x14ac:dyDescent="0.25">
      <c r="A17" s="383"/>
      <c r="B17" s="384"/>
      <c r="C17" s="384"/>
      <c r="D17" s="384"/>
      <c r="E17" s="384"/>
      <c r="F17" s="384"/>
      <c r="G17" s="384"/>
      <c r="H17" s="384"/>
      <c r="I17" s="384"/>
      <c r="J17" s="384"/>
      <c r="K17" s="384"/>
      <c r="L17" s="384"/>
      <c r="M17" s="384"/>
      <c r="N17" s="384"/>
      <c r="O17" s="384"/>
      <c r="P17" s="385"/>
      <c r="Q17" s="242"/>
      <c r="R17" s="383"/>
      <c r="S17" s="384"/>
      <c r="T17" s="384"/>
      <c r="U17" s="384"/>
      <c r="V17" s="384"/>
      <c r="W17" s="384"/>
      <c r="X17" s="384"/>
      <c r="Y17" s="384"/>
      <c r="Z17" s="384"/>
      <c r="AA17" s="384"/>
      <c r="AB17" s="384"/>
      <c r="AC17" s="384"/>
      <c r="AD17" s="384"/>
      <c r="AE17" s="384"/>
      <c r="AF17" s="384"/>
      <c r="AG17" s="385"/>
      <c r="AH17" s="237"/>
      <c r="AI17" s="12"/>
    </row>
    <row r="18" spans="1:35" ht="12" customHeight="1" x14ac:dyDescent="0.2">
      <c r="A18" s="386" t="s">
        <v>57</v>
      </c>
      <c r="B18" s="387"/>
      <c r="C18" s="387"/>
      <c r="D18" s="387"/>
      <c r="E18" s="387"/>
      <c r="F18" s="387"/>
      <c r="G18" s="387"/>
      <c r="H18" s="387"/>
      <c r="I18" s="387"/>
      <c r="J18" s="387"/>
      <c r="K18" s="387"/>
      <c r="L18" s="387"/>
      <c r="M18" s="387"/>
      <c r="N18" s="387"/>
      <c r="O18" s="387"/>
      <c r="P18" s="388"/>
      <c r="Q18" s="242"/>
      <c r="R18" s="386" t="s">
        <v>51</v>
      </c>
      <c r="S18" s="387"/>
      <c r="T18" s="387"/>
      <c r="U18" s="387"/>
      <c r="V18" s="387"/>
      <c r="W18" s="387"/>
      <c r="X18" s="387"/>
      <c r="Y18" s="387"/>
      <c r="Z18" s="387"/>
      <c r="AA18" s="387"/>
      <c r="AB18" s="387"/>
      <c r="AC18" s="387"/>
      <c r="AD18" s="387"/>
      <c r="AE18" s="387"/>
      <c r="AF18" s="387"/>
      <c r="AG18" s="388"/>
      <c r="AH18" s="237"/>
      <c r="AI18" s="12"/>
    </row>
    <row r="19" spans="1:35" ht="13.5" thickBot="1" x14ac:dyDescent="0.25">
      <c r="A19" s="389"/>
      <c r="B19" s="390"/>
      <c r="C19" s="390"/>
      <c r="D19" s="390"/>
      <c r="E19" s="390"/>
      <c r="F19" s="390"/>
      <c r="G19" s="390"/>
      <c r="H19" s="390"/>
      <c r="I19" s="390"/>
      <c r="J19" s="390"/>
      <c r="K19" s="390"/>
      <c r="L19" s="390"/>
      <c r="M19" s="390"/>
      <c r="N19" s="390"/>
      <c r="O19" s="390"/>
      <c r="P19" s="391"/>
      <c r="Q19" s="242"/>
      <c r="R19" s="389"/>
      <c r="S19" s="390"/>
      <c r="T19" s="390"/>
      <c r="U19" s="390"/>
      <c r="V19" s="390"/>
      <c r="W19" s="390"/>
      <c r="X19" s="390"/>
      <c r="Y19" s="390"/>
      <c r="Z19" s="390"/>
      <c r="AA19" s="390"/>
      <c r="AB19" s="390"/>
      <c r="AC19" s="390"/>
      <c r="AD19" s="390"/>
      <c r="AE19" s="390"/>
      <c r="AF19" s="390"/>
      <c r="AG19" s="391"/>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392" t="s">
        <v>95</v>
      </c>
      <c r="O21" s="393"/>
      <c r="P21" s="393"/>
      <c r="Q21" s="393"/>
      <c r="R21" s="393"/>
      <c r="S21" s="394"/>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29" t="s">
        <v>96</v>
      </c>
      <c r="P22" s="530"/>
      <c r="Q22" s="530"/>
      <c r="R22" s="530"/>
      <c r="S22" s="53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467" t="s">
        <v>128</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9"/>
    </row>
    <row r="25" spans="1:35" ht="15.75" customHeight="1" thickBot="1" x14ac:dyDescent="0.25">
      <c r="A25" s="540" t="s">
        <v>0</v>
      </c>
      <c r="B25" s="541"/>
      <c r="C25" s="494" t="s">
        <v>60</v>
      </c>
      <c r="D25" s="495"/>
      <c r="E25" s="496"/>
      <c r="F25" s="496"/>
      <c r="G25" s="496"/>
      <c r="H25" s="496"/>
      <c r="I25" s="496"/>
      <c r="J25" s="496"/>
      <c r="K25" s="496"/>
      <c r="L25" s="496"/>
      <c r="M25" s="496"/>
      <c r="N25" s="496"/>
      <c r="O25" s="496"/>
      <c r="P25" s="496"/>
      <c r="Q25" s="496"/>
      <c r="R25" s="496"/>
      <c r="S25" s="496"/>
      <c r="T25" s="497"/>
      <c r="U25" s="498" t="s">
        <v>61</v>
      </c>
      <c r="V25" s="499"/>
      <c r="W25" s="499"/>
      <c r="X25" s="499"/>
      <c r="Y25" s="499"/>
      <c r="Z25" s="499"/>
      <c r="AA25" s="499"/>
      <c r="AB25" s="499"/>
      <c r="AC25" s="499"/>
      <c r="AD25" s="499"/>
      <c r="AE25" s="499"/>
      <c r="AF25" s="499"/>
      <c r="AG25" s="499"/>
      <c r="AH25" s="499"/>
      <c r="AI25" s="500"/>
    </row>
    <row r="26" spans="1:35" ht="69" customHeight="1" thickBot="1" x14ac:dyDescent="0.25">
      <c r="A26" s="542"/>
      <c r="B26" s="54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544" t="s">
        <v>1</v>
      </c>
      <c r="B27" s="545"/>
      <c r="C27" s="216">
        <v>1</v>
      </c>
      <c r="D27" s="318">
        <v>0</v>
      </c>
      <c r="E27" s="14">
        <v>3</v>
      </c>
      <c r="F27" s="71">
        <v>2</v>
      </c>
      <c r="G27" s="16">
        <v>2</v>
      </c>
      <c r="H27" s="325">
        <v>2</v>
      </c>
      <c r="I27" s="81">
        <v>34.5</v>
      </c>
      <c r="J27" s="56">
        <v>23</v>
      </c>
      <c r="K27" s="57">
        <v>23</v>
      </c>
      <c r="L27" s="121">
        <v>23</v>
      </c>
      <c r="M27" s="150">
        <v>5</v>
      </c>
      <c r="N27" s="37">
        <v>7.5</v>
      </c>
      <c r="O27" s="36">
        <v>3</v>
      </c>
      <c r="P27" s="151">
        <v>3.75</v>
      </c>
      <c r="Q27" s="165" t="str">
        <f>IF(D27="","",IF(D27&gt;=C27,"J",IF(D27&lt;C27,"L")))</f>
        <v>L</v>
      </c>
      <c r="R27" s="69" t="str">
        <f t="shared" ref="R27:R53" si="0">IF(J27="","",IF(J27&gt;=23,"J",IF(J27&lt;23,"L")))</f>
        <v>J</v>
      </c>
      <c r="S27" s="69" t="str">
        <f t="shared" ref="S27:S37" si="1">IF(J27="","",IF(J27&gt;=I27-8,"J",IF(J27&lt;I27-8,"L")))</f>
        <v>L</v>
      </c>
      <c r="T27" s="15" t="s">
        <v>137</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136</v>
      </c>
    </row>
    <row r="28" spans="1:35" ht="12" customHeight="1" x14ac:dyDescent="0.2">
      <c r="A28" s="519" t="s">
        <v>2</v>
      </c>
      <c r="B28" s="520"/>
      <c r="C28" s="217">
        <v>1</v>
      </c>
      <c r="D28" s="319">
        <v>0</v>
      </c>
      <c r="E28" s="14">
        <v>3</v>
      </c>
      <c r="F28" s="71">
        <v>2</v>
      </c>
      <c r="G28" s="16">
        <v>2</v>
      </c>
      <c r="H28" s="325">
        <v>2</v>
      </c>
      <c r="I28" s="81">
        <v>34.5</v>
      </c>
      <c r="J28" s="56">
        <v>23</v>
      </c>
      <c r="K28" s="57">
        <v>23</v>
      </c>
      <c r="L28" s="121">
        <v>23</v>
      </c>
      <c r="M28" s="150">
        <v>5</v>
      </c>
      <c r="N28" s="37">
        <v>7.5</v>
      </c>
      <c r="O28" s="36">
        <v>3</v>
      </c>
      <c r="P28" s="151">
        <v>3.75</v>
      </c>
      <c r="Q28" s="165" t="str">
        <f t="shared" ref="Q28:Q53" si="4">IF(D28="","",IF(D28&gt;=C28,"J",IF(D28&lt;C28,"L")))</f>
        <v>L</v>
      </c>
      <c r="R28" s="69" t="str">
        <f t="shared" si="0"/>
        <v>J</v>
      </c>
      <c r="S28" s="69" t="str">
        <f t="shared" si="1"/>
        <v>L</v>
      </c>
      <c r="T28" s="15" t="s">
        <v>136</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136</v>
      </c>
    </row>
    <row r="29" spans="1:35" ht="12" customHeight="1" x14ac:dyDescent="0.2">
      <c r="A29" s="519" t="s">
        <v>3</v>
      </c>
      <c r="B29" s="520"/>
      <c r="C29" s="217">
        <v>1</v>
      </c>
      <c r="D29" s="319">
        <v>0</v>
      </c>
      <c r="E29" s="14">
        <v>3</v>
      </c>
      <c r="F29" s="71">
        <v>3</v>
      </c>
      <c r="G29" s="16">
        <v>2</v>
      </c>
      <c r="H29" s="325">
        <v>2</v>
      </c>
      <c r="I29" s="81">
        <v>34.5</v>
      </c>
      <c r="J29" s="56">
        <v>34.5</v>
      </c>
      <c r="K29" s="57">
        <v>23</v>
      </c>
      <c r="L29" s="121">
        <v>23</v>
      </c>
      <c r="M29" s="150">
        <v>5</v>
      </c>
      <c r="N29" s="37">
        <v>5</v>
      </c>
      <c r="O29" s="36">
        <v>3</v>
      </c>
      <c r="P29" s="151">
        <v>3</v>
      </c>
      <c r="Q29" s="165" t="str">
        <f t="shared" si="4"/>
        <v>L</v>
      </c>
      <c r="R29" s="69" t="str">
        <f t="shared" si="0"/>
        <v>J</v>
      </c>
      <c r="S29" s="69" t="str">
        <f t="shared" si="1"/>
        <v>J</v>
      </c>
      <c r="T29" s="15" t="s">
        <v>136</v>
      </c>
      <c r="U29" s="14">
        <v>3</v>
      </c>
      <c r="V29" s="71">
        <v>2</v>
      </c>
      <c r="W29" s="16">
        <v>2</v>
      </c>
      <c r="X29" s="186">
        <v>2</v>
      </c>
      <c r="Y29" s="81">
        <v>34.5</v>
      </c>
      <c r="Z29" s="56">
        <v>23</v>
      </c>
      <c r="AA29" s="17">
        <v>23</v>
      </c>
      <c r="AB29" s="129">
        <v>23</v>
      </c>
      <c r="AC29" s="119">
        <v>5</v>
      </c>
      <c r="AD29" s="37">
        <v>7.5</v>
      </c>
      <c r="AE29" s="36">
        <v>3</v>
      </c>
      <c r="AF29" s="124">
        <v>3.75</v>
      </c>
      <c r="AG29" s="126" t="str">
        <f t="shared" si="2"/>
        <v>J</v>
      </c>
      <c r="AH29" s="69" t="str">
        <f t="shared" si="3"/>
        <v>L</v>
      </c>
      <c r="AI29" s="15" t="s">
        <v>137</v>
      </c>
    </row>
    <row r="30" spans="1:35" ht="12" customHeight="1" x14ac:dyDescent="0.2">
      <c r="A30" s="519" t="s">
        <v>119</v>
      </c>
      <c r="B30" s="520"/>
      <c r="C30" s="217">
        <v>1</v>
      </c>
      <c r="D30" s="319">
        <v>1</v>
      </c>
      <c r="E30" s="14">
        <v>7</v>
      </c>
      <c r="F30" s="71">
        <v>6</v>
      </c>
      <c r="G30" s="16">
        <v>7</v>
      </c>
      <c r="H30" s="325">
        <v>6</v>
      </c>
      <c r="I30" s="81">
        <v>80.5</v>
      </c>
      <c r="J30" s="56">
        <v>69</v>
      </c>
      <c r="K30" s="57">
        <v>80.5</v>
      </c>
      <c r="L30" s="121">
        <v>69</v>
      </c>
      <c r="M30" s="150">
        <v>5.1428571428571432</v>
      </c>
      <c r="N30" s="37">
        <v>6</v>
      </c>
      <c r="O30" s="36">
        <v>2.5714285714285716</v>
      </c>
      <c r="P30" s="151">
        <v>3</v>
      </c>
      <c r="Q30" s="165" t="str">
        <f t="shared" si="4"/>
        <v>J</v>
      </c>
      <c r="R30" s="69" t="str">
        <f t="shared" si="0"/>
        <v>J</v>
      </c>
      <c r="S30" s="69" t="str">
        <f t="shared" si="1"/>
        <v>L</v>
      </c>
      <c r="T30" s="15" t="s">
        <v>137</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136</v>
      </c>
    </row>
    <row r="31" spans="1:35" ht="12" customHeight="1" x14ac:dyDescent="0.2">
      <c r="A31" s="519" t="s">
        <v>121</v>
      </c>
      <c r="B31" s="520"/>
      <c r="C31" s="217">
        <v>1</v>
      </c>
      <c r="D31" s="319">
        <v>1</v>
      </c>
      <c r="E31" s="14">
        <v>6</v>
      </c>
      <c r="F31" s="71">
        <v>6</v>
      </c>
      <c r="G31" s="16">
        <v>2</v>
      </c>
      <c r="H31" s="325">
        <v>1</v>
      </c>
      <c r="I31" s="81">
        <v>69</v>
      </c>
      <c r="J31" s="56">
        <v>69</v>
      </c>
      <c r="K31" s="57">
        <v>23</v>
      </c>
      <c r="L31" s="121">
        <v>11.5</v>
      </c>
      <c r="M31" s="150">
        <v>4</v>
      </c>
      <c r="N31" s="37">
        <v>4</v>
      </c>
      <c r="O31" s="36">
        <v>3</v>
      </c>
      <c r="P31" s="151">
        <v>3.4285714285714284</v>
      </c>
      <c r="Q31" s="165" t="str">
        <f t="shared" si="4"/>
        <v>J</v>
      </c>
      <c r="R31" s="69" t="str">
        <f t="shared" si="0"/>
        <v>J</v>
      </c>
      <c r="S31" s="69" t="str">
        <f t="shared" si="1"/>
        <v>J</v>
      </c>
      <c r="T31" s="15" t="s">
        <v>137</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136</v>
      </c>
    </row>
    <row r="32" spans="1:35" ht="12" customHeight="1" x14ac:dyDescent="0.2">
      <c r="A32" s="525" t="s">
        <v>129</v>
      </c>
      <c r="B32" s="526"/>
      <c r="C32" s="217">
        <v>1</v>
      </c>
      <c r="D32" s="319">
        <v>0</v>
      </c>
      <c r="E32" s="14">
        <v>2</v>
      </c>
      <c r="F32" s="315">
        <v>2</v>
      </c>
      <c r="G32" s="16">
        <v>3</v>
      </c>
      <c r="H32" s="314">
        <v>2</v>
      </c>
      <c r="I32" s="81">
        <v>23</v>
      </c>
      <c r="J32" s="56">
        <v>23</v>
      </c>
      <c r="K32" s="17">
        <v>34.5</v>
      </c>
      <c r="L32" s="129">
        <v>23</v>
      </c>
      <c r="M32" s="150">
        <v>0</v>
      </c>
      <c r="N32" s="72">
        <v>0</v>
      </c>
      <c r="O32" s="36">
        <v>0</v>
      </c>
      <c r="P32" s="187">
        <v>0</v>
      </c>
      <c r="Q32" s="165" t="str">
        <f>IF(D32="","",IF(D32&gt;=C32,"J",IF(D32&lt;C32,"L")))</f>
        <v>L</v>
      </c>
      <c r="R32" s="69" t="str">
        <f>IF(J32="","",IF(J32&gt;=23,"J",IF(J32&lt;23,"L")))</f>
        <v>J</v>
      </c>
      <c r="S32" s="69" t="str">
        <f t="shared" si="1"/>
        <v>J</v>
      </c>
      <c r="T32" s="15" t="s">
        <v>136</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519" t="s">
        <v>5</v>
      </c>
      <c r="B33" s="520"/>
      <c r="C33" s="217">
        <v>1</v>
      </c>
      <c r="D33" s="319">
        <v>0</v>
      </c>
      <c r="E33" s="14">
        <v>6</v>
      </c>
      <c r="F33" s="71">
        <v>4</v>
      </c>
      <c r="G33" s="16">
        <v>2</v>
      </c>
      <c r="H33" s="325">
        <v>2</v>
      </c>
      <c r="I33" s="81">
        <v>69</v>
      </c>
      <c r="J33" s="56">
        <v>46</v>
      </c>
      <c r="K33" s="57">
        <v>23</v>
      </c>
      <c r="L33" s="121">
        <v>23</v>
      </c>
      <c r="M33" s="263" t="s">
        <v>120</v>
      </c>
      <c r="N33" s="264" t="s">
        <v>120</v>
      </c>
      <c r="O33" s="264" t="s">
        <v>120</v>
      </c>
      <c r="P33" s="266" t="s">
        <v>120</v>
      </c>
      <c r="Q33" s="165" t="str">
        <f t="shared" si="4"/>
        <v>L</v>
      </c>
      <c r="R33" s="69" t="str">
        <f t="shared" si="0"/>
        <v>J</v>
      </c>
      <c r="S33" s="69" t="str">
        <f t="shared" si="1"/>
        <v>L</v>
      </c>
      <c r="T33" s="15" t="s">
        <v>137</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136</v>
      </c>
    </row>
    <row r="34" spans="1:36" ht="12" customHeight="1" x14ac:dyDescent="0.2">
      <c r="A34" s="519" t="s">
        <v>8</v>
      </c>
      <c r="B34" s="520"/>
      <c r="C34" s="217"/>
      <c r="D34" s="319"/>
      <c r="E34" s="14">
        <v>16</v>
      </c>
      <c r="F34" s="71">
        <v>16</v>
      </c>
      <c r="G34" s="16">
        <v>7</v>
      </c>
      <c r="H34" s="325">
        <v>3</v>
      </c>
      <c r="I34" s="81">
        <v>184</v>
      </c>
      <c r="J34" s="56">
        <v>184</v>
      </c>
      <c r="K34" s="57">
        <v>80.5</v>
      </c>
      <c r="L34" s="121">
        <v>34.5</v>
      </c>
      <c r="M34" s="263" t="s">
        <v>120</v>
      </c>
      <c r="N34" s="264" t="s">
        <v>120</v>
      </c>
      <c r="O34" s="264" t="s">
        <v>120</v>
      </c>
      <c r="P34" s="266" t="s">
        <v>120</v>
      </c>
      <c r="Q34" s="340" t="s">
        <v>120</v>
      </c>
      <c r="R34" s="69" t="str">
        <f t="shared" si="0"/>
        <v>J</v>
      </c>
      <c r="S34" s="69" t="str">
        <f t="shared" si="1"/>
        <v>J</v>
      </c>
      <c r="T34" s="15" t="s">
        <v>136</v>
      </c>
      <c r="U34" s="14">
        <v>15</v>
      </c>
      <c r="V34" s="71">
        <v>16</v>
      </c>
      <c r="W34" s="16">
        <v>5</v>
      </c>
      <c r="X34" s="186">
        <v>5</v>
      </c>
      <c r="Y34" s="81">
        <v>172.5</v>
      </c>
      <c r="Z34" s="56">
        <v>184</v>
      </c>
      <c r="AA34" s="17">
        <v>57.5</v>
      </c>
      <c r="AB34" s="214">
        <v>57.5</v>
      </c>
      <c r="AC34" s="321" t="s">
        <v>120</v>
      </c>
      <c r="AD34" s="264" t="s">
        <v>120</v>
      </c>
      <c r="AE34" s="264" t="s">
        <v>120</v>
      </c>
      <c r="AF34" s="265" t="s">
        <v>120</v>
      </c>
      <c r="AG34" s="126" t="str">
        <f t="shared" si="2"/>
        <v>J</v>
      </c>
      <c r="AH34" s="69" t="str">
        <f t="shared" si="3"/>
        <v>J</v>
      </c>
      <c r="AI34" s="15" t="s">
        <v>136</v>
      </c>
    </row>
    <row r="35" spans="1:36" ht="12" customHeight="1" x14ac:dyDescent="0.2">
      <c r="A35" s="316" t="s">
        <v>131</v>
      </c>
      <c r="B35" s="317"/>
      <c r="C35" s="217"/>
      <c r="D35" s="319"/>
      <c r="E35" s="14">
        <v>6</v>
      </c>
      <c r="F35" s="301">
        <v>6</v>
      </c>
      <c r="G35" s="16">
        <v>2</v>
      </c>
      <c r="H35" s="327">
        <v>1</v>
      </c>
      <c r="I35" s="14">
        <v>69</v>
      </c>
      <c r="J35" s="301">
        <v>69</v>
      </c>
      <c r="K35" s="16">
        <v>23</v>
      </c>
      <c r="L35" s="304">
        <v>11.5</v>
      </c>
      <c r="M35" s="14" t="s">
        <v>120</v>
      </c>
      <c r="N35" s="16" t="s">
        <v>120</v>
      </c>
      <c r="O35" s="16" t="s">
        <v>120</v>
      </c>
      <c r="P35" s="323" t="s">
        <v>120</v>
      </c>
      <c r="Q35" s="340" t="s">
        <v>120</v>
      </c>
      <c r="R35" s="69" t="str">
        <f t="shared" si="0"/>
        <v>J</v>
      </c>
      <c r="S35" s="69" t="str">
        <f t="shared" si="1"/>
        <v>J</v>
      </c>
      <c r="T35" s="323" t="s">
        <v>137</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139</v>
      </c>
    </row>
    <row r="36" spans="1:36" ht="12" customHeight="1" x14ac:dyDescent="0.2">
      <c r="A36" s="519" t="s">
        <v>67</v>
      </c>
      <c r="B36" s="520"/>
      <c r="C36" s="217"/>
      <c r="D36" s="319"/>
      <c r="E36" s="14">
        <v>5</v>
      </c>
      <c r="F36" s="71">
        <v>5</v>
      </c>
      <c r="G36" s="16">
        <v>1</v>
      </c>
      <c r="H36" s="325">
        <v>0</v>
      </c>
      <c r="I36" s="81">
        <v>53.5</v>
      </c>
      <c r="J36" s="56">
        <v>53.5</v>
      </c>
      <c r="K36" s="57">
        <v>11.5</v>
      </c>
      <c r="L36" s="121">
        <v>0</v>
      </c>
      <c r="M36" s="263" t="s">
        <v>120</v>
      </c>
      <c r="N36" s="264" t="s">
        <v>120</v>
      </c>
      <c r="O36" s="264" t="s">
        <v>120</v>
      </c>
      <c r="P36" s="266" t="s">
        <v>120</v>
      </c>
      <c r="Q36" s="340" t="s">
        <v>120</v>
      </c>
      <c r="R36" s="69" t="str">
        <f t="shared" si="0"/>
        <v>J</v>
      </c>
      <c r="S36" s="69" t="str">
        <f t="shared" si="1"/>
        <v>J</v>
      </c>
      <c r="T36" s="15" t="s">
        <v>136</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550" t="s">
        <v>9</v>
      </c>
      <c r="B37" s="5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136</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139</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552" t="s">
        <v>28</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4"/>
    </row>
    <row r="40" spans="1:36" ht="15.75" hidden="1" customHeight="1" thickBot="1" x14ac:dyDescent="0.25">
      <c r="A40" s="555" t="s">
        <v>0</v>
      </c>
      <c r="B40" s="556"/>
      <c r="C40" s="559" t="s">
        <v>60</v>
      </c>
      <c r="D40" s="560"/>
      <c r="E40" s="560"/>
      <c r="F40" s="560"/>
      <c r="G40" s="560"/>
      <c r="H40" s="560"/>
      <c r="I40" s="560"/>
      <c r="J40" s="560"/>
      <c r="K40" s="560"/>
      <c r="L40" s="560"/>
      <c r="M40" s="560"/>
      <c r="N40" s="560"/>
      <c r="O40" s="560"/>
      <c r="P40" s="560"/>
      <c r="Q40" s="560"/>
      <c r="R40" s="560"/>
      <c r="S40" s="560"/>
      <c r="T40" s="561"/>
      <c r="U40" s="562" t="s">
        <v>61</v>
      </c>
      <c r="V40" s="563"/>
      <c r="W40" s="563"/>
      <c r="X40" s="563"/>
      <c r="Y40" s="563"/>
      <c r="Z40" s="563"/>
      <c r="AA40" s="563"/>
      <c r="AB40" s="563"/>
      <c r="AC40" s="563"/>
      <c r="AD40" s="563"/>
      <c r="AE40" s="563"/>
      <c r="AF40" s="563"/>
      <c r="AG40" s="563"/>
      <c r="AH40" s="563"/>
      <c r="AI40" s="564"/>
    </row>
    <row r="41" spans="1:36" ht="69" hidden="1" customHeight="1" thickBot="1" x14ac:dyDescent="0.25">
      <c r="A41" s="557"/>
      <c r="B41" s="55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519" t="s">
        <v>4</v>
      </c>
      <c r="B42" s="520"/>
      <c r="C42" s="217">
        <v>1</v>
      </c>
      <c r="D42" s="291">
        <v>1</v>
      </c>
      <c r="E42" s="14">
        <v>3</v>
      </c>
      <c r="F42" s="71">
        <v>3</v>
      </c>
      <c r="G42" s="16">
        <v>2</v>
      </c>
      <c r="H42" s="186">
        <v>3</v>
      </c>
      <c r="I42" s="81">
        <v>34.5</v>
      </c>
      <c r="J42" s="56">
        <v>34.5</v>
      </c>
      <c r="K42" s="57">
        <v>23</v>
      </c>
      <c r="L42" s="161">
        <v>34.5</v>
      </c>
      <c r="M42" s="150">
        <v>6</v>
      </c>
      <c r="N42" s="37">
        <v>6</v>
      </c>
      <c r="O42" s="36">
        <v>3.6</v>
      </c>
      <c r="P42" s="124">
        <v>3</v>
      </c>
      <c r="Q42" s="289" t="str">
        <f>IF(D42="","",IF(D42&gt;=C42,"J",IF(D42&lt;C42,"L")))</f>
        <v>J</v>
      </c>
      <c r="R42" s="184" t="str">
        <f>IF(J42="","",IF(J42&gt;=23,"J",IF(J42&lt;23,"L")))</f>
        <v>J</v>
      </c>
      <c r="S42" s="184" t="str">
        <f t="shared" ref="S42:S53" si="5">IF(J42="","",IF(J42&gt;=I42-8,"J",IF(J42&lt;I42-8,"L")))</f>
        <v>J</v>
      </c>
      <c r="T42" s="185" t="s">
        <v>136</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136</v>
      </c>
    </row>
    <row r="43" spans="1:36" ht="12" customHeight="1" x14ac:dyDescent="0.2">
      <c r="A43" s="519" t="s">
        <v>6</v>
      </c>
      <c r="B43" s="520"/>
      <c r="C43" s="217">
        <v>1</v>
      </c>
      <c r="D43" s="254">
        <v>1</v>
      </c>
      <c r="E43" s="14">
        <v>3</v>
      </c>
      <c r="F43" s="71">
        <v>2</v>
      </c>
      <c r="G43" s="16">
        <v>5</v>
      </c>
      <c r="H43" s="186">
        <v>4</v>
      </c>
      <c r="I43" s="81">
        <v>34.5</v>
      </c>
      <c r="J43" s="56">
        <v>23</v>
      </c>
      <c r="K43" s="57">
        <v>57.5</v>
      </c>
      <c r="L43" s="161">
        <v>46</v>
      </c>
      <c r="M43" s="150">
        <v>5.333333333333333</v>
      </c>
      <c r="N43" s="37">
        <v>8</v>
      </c>
      <c r="O43" s="36">
        <v>2</v>
      </c>
      <c r="P43" s="124">
        <v>2.6666666666666665</v>
      </c>
      <c r="Q43" s="126" t="str">
        <f>IF(D43="","",IF(D43&gt;=C43,"J",IF(D43&lt;C43,"L")))</f>
        <v>J</v>
      </c>
      <c r="R43" s="90" t="str">
        <f>IF(J43="","",IF(J43&gt;=23,"J",IF(J43&lt;23,"L")))</f>
        <v>J</v>
      </c>
      <c r="S43" s="69" t="str">
        <f t="shared" si="5"/>
        <v>L</v>
      </c>
      <c r="T43" s="15" t="s">
        <v>137</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136</v>
      </c>
    </row>
    <row r="44" spans="1:36" ht="12" customHeight="1" x14ac:dyDescent="0.2">
      <c r="A44" s="519" t="s">
        <v>7</v>
      </c>
      <c r="B44" s="520"/>
      <c r="C44" s="217">
        <v>1</v>
      </c>
      <c r="D44" s="254">
        <v>1</v>
      </c>
      <c r="E44" s="14">
        <v>3</v>
      </c>
      <c r="F44" s="71">
        <v>2.65</v>
      </c>
      <c r="G44" s="16">
        <v>2</v>
      </c>
      <c r="H44" s="186">
        <v>2</v>
      </c>
      <c r="I44" s="81">
        <v>34.5</v>
      </c>
      <c r="J44" s="56">
        <v>30.5</v>
      </c>
      <c r="K44" s="57">
        <v>23</v>
      </c>
      <c r="L44" s="161">
        <v>23</v>
      </c>
      <c r="M44" s="150">
        <v>6</v>
      </c>
      <c r="N44" s="37">
        <v>6.7924528301886795</v>
      </c>
      <c r="O44" s="36">
        <v>3.6</v>
      </c>
      <c r="P44" s="124">
        <v>3.8709677419354835</v>
      </c>
      <c r="Q44" s="126" t="str">
        <f>IF(D44="","",IF(D44&gt;=C44,"J",IF(D44&lt;C44,"L")))</f>
        <v>J</v>
      </c>
      <c r="R44" s="90" t="str">
        <f>IF(J44="","",IF(J44&gt;=23,"J",IF(J44&lt;23,"L")))</f>
        <v>J</v>
      </c>
      <c r="S44" s="69" t="str">
        <f t="shared" si="5"/>
        <v>J</v>
      </c>
      <c r="T44" s="15" t="s">
        <v>137</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136</v>
      </c>
    </row>
    <row r="45" spans="1:36" ht="12" customHeight="1" x14ac:dyDescent="0.2">
      <c r="A45" s="519" t="s">
        <v>11</v>
      </c>
      <c r="B45" s="520"/>
      <c r="C45" s="217">
        <v>1</v>
      </c>
      <c r="D45" s="254">
        <v>0</v>
      </c>
      <c r="E45" s="14">
        <v>4</v>
      </c>
      <c r="F45" s="71">
        <v>4</v>
      </c>
      <c r="G45" s="16">
        <v>4</v>
      </c>
      <c r="H45" s="186">
        <v>4</v>
      </c>
      <c r="I45" s="81">
        <v>46</v>
      </c>
      <c r="J45" s="56">
        <v>46</v>
      </c>
      <c r="K45" s="57">
        <v>46</v>
      </c>
      <c r="L45" s="161">
        <v>46</v>
      </c>
      <c r="M45" s="150">
        <v>7</v>
      </c>
      <c r="N45" s="37">
        <v>7</v>
      </c>
      <c r="O45" s="36">
        <v>3.5</v>
      </c>
      <c r="P45" s="124">
        <v>3.5</v>
      </c>
      <c r="Q45" s="126" t="str">
        <f t="shared" si="4"/>
        <v>L</v>
      </c>
      <c r="R45" s="90" t="str">
        <f t="shared" si="0"/>
        <v>J</v>
      </c>
      <c r="S45" s="69" t="str">
        <f t="shared" si="5"/>
        <v>J</v>
      </c>
      <c r="T45" s="15" t="s">
        <v>136</v>
      </c>
      <c r="U45" s="14">
        <v>4</v>
      </c>
      <c r="V45" s="71">
        <v>4</v>
      </c>
      <c r="W45" s="16">
        <v>3</v>
      </c>
      <c r="X45" s="186">
        <v>4</v>
      </c>
      <c r="Y45" s="55">
        <v>46</v>
      </c>
      <c r="Z45" s="56">
        <v>46</v>
      </c>
      <c r="AA45" s="17">
        <v>34.5</v>
      </c>
      <c r="AB45" s="129">
        <v>46</v>
      </c>
      <c r="AC45" s="150">
        <v>7</v>
      </c>
      <c r="AD45" s="37">
        <v>7</v>
      </c>
      <c r="AE45" s="36">
        <v>4</v>
      </c>
      <c r="AF45" s="151">
        <v>3.5</v>
      </c>
      <c r="AG45" s="165" t="str">
        <f t="shared" si="6"/>
        <v>J</v>
      </c>
      <c r="AH45" s="69" t="str">
        <f t="shared" si="7"/>
        <v>J</v>
      </c>
      <c r="AI45" s="15" t="s">
        <v>136</v>
      </c>
    </row>
    <row r="46" spans="1:36" ht="12" customHeight="1" x14ac:dyDescent="0.2">
      <c r="A46" s="519" t="s">
        <v>10</v>
      </c>
      <c r="B46" s="520"/>
      <c r="C46" s="217">
        <v>2</v>
      </c>
      <c r="D46" s="254">
        <v>1</v>
      </c>
      <c r="E46" s="14">
        <v>5</v>
      </c>
      <c r="F46" s="71">
        <v>3</v>
      </c>
      <c r="G46" s="16">
        <v>7</v>
      </c>
      <c r="H46" s="186">
        <v>6</v>
      </c>
      <c r="I46" s="81">
        <v>57.5</v>
      </c>
      <c r="J46" s="56">
        <v>34.5</v>
      </c>
      <c r="K46" s="57">
        <v>80.5</v>
      </c>
      <c r="L46" s="161">
        <v>69</v>
      </c>
      <c r="M46" s="150">
        <v>7.2</v>
      </c>
      <c r="N46" s="37">
        <v>12</v>
      </c>
      <c r="O46" s="36">
        <v>3</v>
      </c>
      <c r="P46" s="124">
        <v>4</v>
      </c>
      <c r="Q46" s="126" t="str">
        <f t="shared" si="4"/>
        <v>L</v>
      </c>
      <c r="R46" s="90" t="str">
        <f t="shared" si="0"/>
        <v>J</v>
      </c>
      <c r="S46" s="69" t="str">
        <f t="shared" si="5"/>
        <v>L</v>
      </c>
      <c r="T46" s="15" t="s">
        <v>137</v>
      </c>
      <c r="U46" s="14">
        <v>5</v>
      </c>
      <c r="V46" s="71">
        <v>5</v>
      </c>
      <c r="W46" s="16">
        <v>4</v>
      </c>
      <c r="X46" s="186">
        <v>4</v>
      </c>
      <c r="Y46" s="55">
        <v>57.5</v>
      </c>
      <c r="Z46" s="56">
        <v>57.5</v>
      </c>
      <c r="AA46" s="17">
        <v>46</v>
      </c>
      <c r="AB46" s="129">
        <v>46</v>
      </c>
      <c r="AC46" s="150">
        <v>7.2</v>
      </c>
      <c r="AD46" s="37">
        <v>7.2</v>
      </c>
      <c r="AE46" s="36">
        <v>4</v>
      </c>
      <c r="AF46" s="151">
        <v>4</v>
      </c>
      <c r="AG46" s="165" t="str">
        <f t="shared" si="6"/>
        <v>J</v>
      </c>
      <c r="AH46" s="69" t="str">
        <f t="shared" si="7"/>
        <v>J</v>
      </c>
      <c r="AI46" s="15" t="s">
        <v>136</v>
      </c>
    </row>
    <row r="47" spans="1:36" ht="12" customHeight="1" x14ac:dyDescent="0.2">
      <c r="A47" s="519" t="s">
        <v>13</v>
      </c>
      <c r="B47" s="520"/>
      <c r="C47" s="217">
        <v>1</v>
      </c>
      <c r="D47" s="254">
        <v>0</v>
      </c>
      <c r="E47" s="14">
        <v>6</v>
      </c>
      <c r="F47" s="71">
        <v>5.65</v>
      </c>
      <c r="G47" s="16">
        <v>3</v>
      </c>
      <c r="H47" s="186">
        <v>3</v>
      </c>
      <c r="I47" s="81">
        <v>69</v>
      </c>
      <c r="J47" s="56">
        <v>65</v>
      </c>
      <c r="K47" s="57">
        <v>34.5</v>
      </c>
      <c r="L47" s="161">
        <v>34.5</v>
      </c>
      <c r="M47" s="150">
        <v>4.5</v>
      </c>
      <c r="N47" s="72">
        <v>4.7787610619469021</v>
      </c>
      <c r="O47" s="36">
        <v>3</v>
      </c>
      <c r="P47" s="244">
        <v>3.1213872832369942</v>
      </c>
      <c r="Q47" s="126" t="str">
        <f t="shared" si="4"/>
        <v>L</v>
      </c>
      <c r="R47" s="90" t="str">
        <f t="shared" si="0"/>
        <v>J</v>
      </c>
      <c r="S47" s="69" t="str">
        <f t="shared" si="5"/>
        <v>J</v>
      </c>
      <c r="T47" s="15" t="s">
        <v>137</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136</v>
      </c>
    </row>
    <row r="48" spans="1:36" ht="12" customHeight="1" x14ac:dyDescent="0.2">
      <c r="A48" s="519" t="s">
        <v>123</v>
      </c>
      <c r="B48" s="520"/>
      <c r="C48" s="217">
        <v>1</v>
      </c>
      <c r="D48" s="254">
        <v>1</v>
      </c>
      <c r="E48" s="14">
        <v>6</v>
      </c>
      <c r="F48" s="71">
        <v>4</v>
      </c>
      <c r="G48" s="16">
        <v>4</v>
      </c>
      <c r="H48" s="186">
        <v>4</v>
      </c>
      <c r="I48" s="81">
        <v>69</v>
      </c>
      <c r="J48" s="56">
        <v>46</v>
      </c>
      <c r="K48" s="57">
        <v>46</v>
      </c>
      <c r="L48" s="161">
        <v>46</v>
      </c>
      <c r="M48" s="150">
        <v>6.166666666666667</v>
      </c>
      <c r="N48" s="37">
        <v>9.25</v>
      </c>
      <c r="O48" s="36">
        <v>3.7</v>
      </c>
      <c r="P48" s="124">
        <v>4.625</v>
      </c>
      <c r="Q48" s="126" t="str">
        <f t="shared" si="4"/>
        <v>J</v>
      </c>
      <c r="R48" s="90" t="str">
        <f t="shared" si="0"/>
        <v>J</v>
      </c>
      <c r="S48" s="69" t="str">
        <f t="shared" si="5"/>
        <v>L</v>
      </c>
      <c r="T48" s="15" t="s">
        <v>137</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136</v>
      </c>
    </row>
    <row r="49" spans="1:35" ht="12" customHeight="1" x14ac:dyDescent="0.2">
      <c r="A49" s="519" t="s">
        <v>12</v>
      </c>
      <c r="B49" s="520"/>
      <c r="C49" s="217">
        <v>1</v>
      </c>
      <c r="D49" s="254">
        <v>1</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J</v>
      </c>
      <c r="R49" s="90" t="str">
        <f t="shared" si="0"/>
        <v>J</v>
      </c>
      <c r="S49" s="69" t="str">
        <f t="shared" si="5"/>
        <v>J</v>
      </c>
      <c r="T49" s="15" t="s">
        <v>136</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136</v>
      </c>
    </row>
    <row r="50" spans="1:35" ht="12" customHeight="1" x14ac:dyDescent="0.2">
      <c r="A50" s="548" t="s">
        <v>118</v>
      </c>
      <c r="B50" s="549"/>
      <c r="C50" s="217">
        <v>1</v>
      </c>
      <c r="D50" s="254">
        <v>1</v>
      </c>
      <c r="E50" s="14">
        <v>2</v>
      </c>
      <c r="F50" s="71">
        <v>2</v>
      </c>
      <c r="G50" s="16">
        <v>2</v>
      </c>
      <c r="H50" s="186">
        <v>1</v>
      </c>
      <c r="I50" s="81">
        <v>23</v>
      </c>
      <c r="J50" s="56">
        <v>23</v>
      </c>
      <c r="K50" s="57">
        <v>23</v>
      </c>
      <c r="L50" s="161">
        <v>11.5</v>
      </c>
      <c r="M50" s="150">
        <v>6</v>
      </c>
      <c r="N50" s="37">
        <v>6</v>
      </c>
      <c r="O50" s="36">
        <v>3</v>
      </c>
      <c r="P50" s="124">
        <v>4</v>
      </c>
      <c r="Q50" s="126" t="str">
        <f t="shared" si="4"/>
        <v>J</v>
      </c>
      <c r="R50" s="90" t="str">
        <f t="shared" si="0"/>
        <v>J</v>
      </c>
      <c r="S50" s="69" t="str">
        <f t="shared" si="5"/>
        <v>J</v>
      </c>
      <c r="T50" s="15" t="s">
        <v>137</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136</v>
      </c>
    </row>
    <row r="51" spans="1:35" ht="12" customHeight="1" x14ac:dyDescent="0.2">
      <c r="A51" s="519" t="s">
        <v>127</v>
      </c>
      <c r="B51" s="520"/>
      <c r="C51" s="217">
        <v>2</v>
      </c>
      <c r="D51" s="254">
        <v>1</v>
      </c>
      <c r="E51" s="14">
        <v>4</v>
      </c>
      <c r="F51" s="71">
        <v>3</v>
      </c>
      <c r="G51" s="16">
        <v>4</v>
      </c>
      <c r="H51" s="186">
        <v>4</v>
      </c>
      <c r="I51" s="81">
        <v>46</v>
      </c>
      <c r="J51" s="56">
        <v>34.5</v>
      </c>
      <c r="K51" s="57">
        <v>46</v>
      </c>
      <c r="L51" s="161">
        <v>46</v>
      </c>
      <c r="M51" s="150">
        <v>6</v>
      </c>
      <c r="N51" s="37">
        <v>8</v>
      </c>
      <c r="O51" s="36">
        <v>3</v>
      </c>
      <c r="P51" s="124">
        <v>3.4285714285714284</v>
      </c>
      <c r="Q51" s="126" t="str">
        <f t="shared" si="4"/>
        <v>L</v>
      </c>
      <c r="R51" s="90" t="str">
        <f t="shared" si="0"/>
        <v>J</v>
      </c>
      <c r="S51" s="69" t="str">
        <f t="shared" si="5"/>
        <v>L</v>
      </c>
      <c r="T51" s="15" t="s">
        <v>136</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136</v>
      </c>
    </row>
    <row r="52" spans="1:35" ht="12" customHeight="1" x14ac:dyDescent="0.2">
      <c r="A52" s="546" t="s">
        <v>14</v>
      </c>
      <c r="B52" s="547"/>
      <c r="C52" s="217">
        <v>1</v>
      </c>
      <c r="D52" s="254">
        <v>1</v>
      </c>
      <c r="E52" s="14">
        <v>7</v>
      </c>
      <c r="F52" s="71">
        <v>7</v>
      </c>
      <c r="G52" s="16">
        <v>4</v>
      </c>
      <c r="H52" s="186">
        <v>3.65</v>
      </c>
      <c r="I52" s="81">
        <v>76.5</v>
      </c>
      <c r="J52" s="56">
        <v>80.5</v>
      </c>
      <c r="K52" s="57">
        <v>46</v>
      </c>
      <c r="L52" s="161">
        <v>42</v>
      </c>
      <c r="M52" s="150">
        <v>4.9624060150375939</v>
      </c>
      <c r="N52" s="72">
        <v>4.7142857142857144</v>
      </c>
      <c r="O52" s="36">
        <v>3.0985915492957745</v>
      </c>
      <c r="P52" s="244">
        <v>3.0985915492957745</v>
      </c>
      <c r="Q52" s="126" t="str">
        <f t="shared" si="4"/>
        <v>J</v>
      </c>
      <c r="R52" s="90" t="str">
        <f t="shared" si="0"/>
        <v>J</v>
      </c>
      <c r="S52" s="69" t="str">
        <f t="shared" si="5"/>
        <v>J</v>
      </c>
      <c r="T52" s="15" t="s">
        <v>137</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136</v>
      </c>
    </row>
    <row r="53" spans="1:35" ht="12" hidden="1" customHeight="1" thickBot="1" x14ac:dyDescent="0.25">
      <c r="A53" s="527" t="s">
        <v>122</v>
      </c>
      <c r="B53" s="52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07" t="s">
        <v>15</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9"/>
    </row>
    <row r="56" spans="1:35" ht="15.75" customHeight="1" thickBot="1" x14ac:dyDescent="0.25">
      <c r="A56" s="521" t="s">
        <v>0</v>
      </c>
      <c r="B56" s="522"/>
      <c r="C56" s="501" t="s">
        <v>60</v>
      </c>
      <c r="D56" s="502"/>
      <c r="E56" s="502"/>
      <c r="F56" s="502"/>
      <c r="G56" s="502"/>
      <c r="H56" s="502"/>
      <c r="I56" s="502"/>
      <c r="J56" s="502"/>
      <c r="K56" s="502"/>
      <c r="L56" s="502"/>
      <c r="M56" s="502"/>
      <c r="N56" s="502"/>
      <c r="O56" s="502"/>
      <c r="P56" s="502"/>
      <c r="Q56" s="502"/>
      <c r="R56" s="502"/>
      <c r="S56" s="502"/>
      <c r="T56" s="503"/>
      <c r="U56" s="504" t="s">
        <v>61</v>
      </c>
      <c r="V56" s="505"/>
      <c r="W56" s="505"/>
      <c r="X56" s="505"/>
      <c r="Y56" s="505"/>
      <c r="Z56" s="505"/>
      <c r="AA56" s="505"/>
      <c r="AB56" s="505"/>
      <c r="AC56" s="505"/>
      <c r="AD56" s="505"/>
      <c r="AE56" s="505"/>
      <c r="AF56" s="505"/>
      <c r="AG56" s="505"/>
      <c r="AH56" s="505"/>
      <c r="AI56" s="506"/>
    </row>
    <row r="57" spans="1:35" ht="69" customHeight="1" thickBot="1" x14ac:dyDescent="0.25">
      <c r="A57" s="523"/>
      <c r="B57" s="52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585" t="s">
        <v>16</v>
      </c>
      <c r="B58" s="586"/>
      <c r="C58" s="219"/>
      <c r="D58" s="227"/>
      <c r="E58" s="87">
        <v>3</v>
      </c>
      <c r="F58" s="88">
        <v>2</v>
      </c>
      <c r="G58" s="89">
        <v>2</v>
      </c>
      <c r="H58" s="132">
        <v>1</v>
      </c>
      <c r="I58" s="120">
        <v>34.5</v>
      </c>
      <c r="J58" s="53">
        <v>23</v>
      </c>
      <c r="K58" s="54">
        <v>23</v>
      </c>
      <c r="L58" s="290">
        <v>11.5</v>
      </c>
      <c r="M58" s="118">
        <v>4.666666666666667</v>
      </c>
      <c r="N58" s="39">
        <v>7</v>
      </c>
      <c r="O58" s="38">
        <v>2.8</v>
      </c>
      <c r="P58" s="123">
        <v>4.666666666666667</v>
      </c>
      <c r="Q58" s="251" t="s">
        <v>120</v>
      </c>
      <c r="R58" s="90" t="str">
        <f>IF(J58="","",IF(E58=0,"J",IF(J58&gt;=23,"J",IF(J58&lt;23,"L"))))</f>
        <v>J</v>
      </c>
      <c r="S58" s="90" t="str">
        <f>IF(J58="","",IF(J58&gt;=I58-8,"J",IF(J58&lt;I58-8,"L")))</f>
        <v>L</v>
      </c>
      <c r="T58" s="262" t="s">
        <v>136</v>
      </c>
      <c r="U58" s="87">
        <v>2</v>
      </c>
      <c r="V58" s="88">
        <v>2</v>
      </c>
      <c r="W58" s="89">
        <v>1</v>
      </c>
      <c r="X58" s="132">
        <v>1</v>
      </c>
      <c r="Y58" s="247">
        <v>23</v>
      </c>
      <c r="Z58" s="260">
        <v>23</v>
      </c>
      <c r="AA58" s="248">
        <v>11.5</v>
      </c>
      <c r="AB58" s="261">
        <v>11.5</v>
      </c>
      <c r="AC58" s="118">
        <v>7</v>
      </c>
      <c r="AD58" s="39">
        <v>7</v>
      </c>
      <c r="AE58" s="38">
        <v>4.666666666666667</v>
      </c>
      <c r="AF58" s="123">
        <v>4.666666666666667</v>
      </c>
      <c r="AG58" s="125" t="str">
        <f>IF(Z58="","",IF(U58=0,"J",IF(Z58&gt;=23,"J",IF(Z58&lt;23,"L"))))</f>
        <v>J</v>
      </c>
      <c r="AH58" s="90" t="str">
        <f>IF(Z58="","",IF(Z58&gt;=Y58-8,"J",IF(Z58&lt;Y58-8,"L")))</f>
        <v>J</v>
      </c>
      <c r="AI58" s="68" t="s">
        <v>136</v>
      </c>
    </row>
    <row r="59" spans="1:35" ht="12" customHeight="1" x14ac:dyDescent="0.2">
      <c r="A59" s="519" t="s">
        <v>17</v>
      </c>
      <c r="B59" s="520"/>
      <c r="C59" s="220">
        <v>1</v>
      </c>
      <c r="D59" s="228">
        <v>1</v>
      </c>
      <c r="E59" s="62">
        <v>4</v>
      </c>
      <c r="F59" s="63">
        <v>2</v>
      </c>
      <c r="G59" s="64">
        <v>3</v>
      </c>
      <c r="H59" s="133">
        <v>2</v>
      </c>
      <c r="I59" s="81">
        <v>46</v>
      </c>
      <c r="J59" s="56">
        <v>23</v>
      </c>
      <c r="K59" s="57">
        <v>34.5</v>
      </c>
      <c r="L59" s="121">
        <v>23</v>
      </c>
      <c r="M59" s="119">
        <v>7</v>
      </c>
      <c r="N59" s="37">
        <v>14</v>
      </c>
      <c r="O59" s="36">
        <v>4</v>
      </c>
      <c r="P59" s="124">
        <v>7</v>
      </c>
      <c r="Q59" s="126" t="str">
        <f t="shared" ref="Q59:Q66" si="8">IF(D59="","",IF(D59&gt;=C59,"J",IF(D59&lt;C59,"L")))</f>
        <v>J</v>
      </c>
      <c r="R59" s="90" t="str">
        <f t="shared" ref="R59:R66" si="9">IF(J59="","",IF(J59&gt;=23,"J",IF(J59&lt;23,"L")))</f>
        <v>J</v>
      </c>
      <c r="S59" s="69" t="str">
        <f t="shared" ref="S59:S65" si="10">IF(J59="","",IF(J59&gt;=I59-8,"J",IF(J59&lt;I59-8,"L")))</f>
        <v>L</v>
      </c>
      <c r="T59" s="15" t="s">
        <v>136</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136</v>
      </c>
    </row>
    <row r="60" spans="1:35" ht="12" customHeight="1" thickBot="1" x14ac:dyDescent="0.25">
      <c r="A60" s="519" t="s">
        <v>21</v>
      </c>
      <c r="B60" s="520"/>
      <c r="C60" s="220">
        <v>1</v>
      </c>
      <c r="D60" s="228">
        <v>1</v>
      </c>
      <c r="E60" s="62">
        <v>3</v>
      </c>
      <c r="F60" s="63">
        <v>3</v>
      </c>
      <c r="G60" s="64">
        <v>2</v>
      </c>
      <c r="H60" s="133">
        <v>2</v>
      </c>
      <c r="I60" s="81">
        <v>34.5</v>
      </c>
      <c r="J60" s="56">
        <v>34.5</v>
      </c>
      <c r="K60" s="57">
        <v>23</v>
      </c>
      <c r="L60" s="121">
        <v>23</v>
      </c>
      <c r="M60" s="119">
        <v>7.333333333333333</v>
      </c>
      <c r="N60" s="37">
        <v>7.333333333333333</v>
      </c>
      <c r="O60" s="36">
        <v>4.4000000000000004</v>
      </c>
      <c r="P60" s="124">
        <v>4.4000000000000004</v>
      </c>
      <c r="Q60" s="126" t="str">
        <f t="shared" si="8"/>
        <v>J</v>
      </c>
      <c r="R60" s="90" t="str">
        <f t="shared" si="9"/>
        <v>J</v>
      </c>
      <c r="S60" s="69" t="str">
        <f>IF(J60="","",IF(J60&gt;=I60-8,"J",IF(J60&lt;I60-8,"L")))</f>
        <v>J</v>
      </c>
      <c r="T60" s="15" t="s">
        <v>136</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136</v>
      </c>
    </row>
    <row r="61" spans="1:35" ht="12" customHeight="1" x14ac:dyDescent="0.2">
      <c r="A61" s="565" t="s">
        <v>52</v>
      </c>
      <c r="B61" s="566"/>
      <c r="C61" s="220">
        <v>1</v>
      </c>
      <c r="D61" s="228">
        <v>1</v>
      </c>
      <c r="E61" s="62">
        <v>4</v>
      </c>
      <c r="F61" s="63">
        <v>3</v>
      </c>
      <c r="G61" s="64">
        <v>4</v>
      </c>
      <c r="H61" s="157">
        <v>3</v>
      </c>
      <c r="I61" s="55">
        <v>46</v>
      </c>
      <c r="J61" s="56">
        <v>34.5</v>
      </c>
      <c r="K61" s="57">
        <v>46</v>
      </c>
      <c r="L61" s="161">
        <v>34.5</v>
      </c>
      <c r="M61" s="150">
        <v>8.25</v>
      </c>
      <c r="N61" s="37">
        <v>11</v>
      </c>
      <c r="O61" s="36">
        <v>4.125</v>
      </c>
      <c r="P61" s="151">
        <v>5.5</v>
      </c>
      <c r="Q61" s="249" t="str">
        <f>IF(D61="","",IF(D61&gt;=C61,"J",IF(D61&lt;C61,"L")))</f>
        <v>J</v>
      </c>
      <c r="R61" s="90" t="str">
        <f>IF(J61="","",IF(J61&gt;=23,"J",IF(J61&lt;23,"L")))</f>
        <v>J</v>
      </c>
      <c r="S61" s="69" t="str">
        <f>IF(J61="","",IF(J61&gt;=I61-8,"J",IF(J61&lt;I61-8,"L")))</f>
        <v>L</v>
      </c>
      <c r="T61" s="15" t="s">
        <v>137</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136</v>
      </c>
    </row>
    <row r="62" spans="1:35" ht="12" customHeight="1" x14ac:dyDescent="0.2">
      <c r="A62" s="519" t="s">
        <v>19</v>
      </c>
      <c r="B62" s="520"/>
      <c r="C62" s="220">
        <v>1</v>
      </c>
      <c r="D62" s="228">
        <v>0</v>
      </c>
      <c r="E62" s="62">
        <v>2</v>
      </c>
      <c r="F62" s="63">
        <v>2</v>
      </c>
      <c r="G62" s="64">
        <v>2</v>
      </c>
      <c r="H62" s="133">
        <v>2</v>
      </c>
      <c r="I62" s="81">
        <v>23</v>
      </c>
      <c r="J62" s="56">
        <v>23</v>
      </c>
      <c r="K62" s="57">
        <v>23</v>
      </c>
      <c r="L62" s="121">
        <v>23</v>
      </c>
      <c r="M62" s="119">
        <v>6.5</v>
      </c>
      <c r="N62" s="37">
        <v>6.5</v>
      </c>
      <c r="O62" s="36">
        <v>3.25</v>
      </c>
      <c r="P62" s="124">
        <v>3.25</v>
      </c>
      <c r="Q62" s="126" t="str">
        <f t="shared" si="8"/>
        <v>L</v>
      </c>
      <c r="R62" s="90" t="str">
        <f t="shared" si="9"/>
        <v>J</v>
      </c>
      <c r="S62" s="69" t="str">
        <f>IF(J62="","",IF(J62&gt;=I62-8,"J",IF(J62&lt;I62-8,"L")))</f>
        <v>J</v>
      </c>
      <c r="T62" s="15" t="s">
        <v>136</v>
      </c>
      <c r="U62" s="62">
        <v>2</v>
      </c>
      <c r="V62" s="63">
        <v>1</v>
      </c>
      <c r="W62" s="64">
        <v>1</v>
      </c>
      <c r="X62" s="133">
        <v>1</v>
      </c>
      <c r="Y62" s="81">
        <v>23</v>
      </c>
      <c r="Z62" s="56">
        <v>11.5</v>
      </c>
      <c r="AA62" s="17">
        <v>11.5</v>
      </c>
      <c r="AB62" s="129">
        <v>11.5</v>
      </c>
      <c r="AC62" s="119">
        <v>6.5</v>
      </c>
      <c r="AD62" s="37">
        <v>13</v>
      </c>
      <c r="AE62" s="36">
        <v>4.333333333333333</v>
      </c>
      <c r="AF62" s="124">
        <v>6.5</v>
      </c>
      <c r="AG62" s="126" t="str">
        <f>IF(Z62="","",IF(Z62&gt;=23,"J",IF(Z62&lt;23,"L")))</f>
        <v>L</v>
      </c>
      <c r="AH62" s="69" t="str">
        <f>IF(Z62="","",IF(Z62&gt;=Y62-8,"J",IF(Z62&lt;Y62-8,"L")))</f>
        <v>L</v>
      </c>
      <c r="AI62" s="15" t="s">
        <v>136</v>
      </c>
    </row>
    <row r="63" spans="1:35" ht="12" customHeight="1" x14ac:dyDescent="0.2">
      <c r="A63" s="519" t="s">
        <v>22</v>
      </c>
      <c r="B63" s="520"/>
      <c r="C63" s="220">
        <v>1</v>
      </c>
      <c r="D63" s="228">
        <v>1</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136</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136</v>
      </c>
    </row>
    <row r="64" spans="1:35" ht="12" customHeight="1" x14ac:dyDescent="0.2">
      <c r="A64" s="519" t="s">
        <v>18</v>
      </c>
      <c r="B64" s="520"/>
      <c r="C64" s="220">
        <v>1</v>
      </c>
      <c r="D64" s="228">
        <v>1</v>
      </c>
      <c r="E64" s="62">
        <v>6</v>
      </c>
      <c r="F64" s="63">
        <v>3</v>
      </c>
      <c r="G64" s="64">
        <v>4</v>
      </c>
      <c r="H64" s="133">
        <v>2</v>
      </c>
      <c r="I64" s="81">
        <v>69</v>
      </c>
      <c r="J64" s="56">
        <v>34.5</v>
      </c>
      <c r="K64" s="57">
        <v>46</v>
      </c>
      <c r="L64" s="121">
        <v>23</v>
      </c>
      <c r="M64" s="119">
        <v>6.166666666666667</v>
      </c>
      <c r="N64" s="37">
        <v>12.333333333333334</v>
      </c>
      <c r="O64" s="36">
        <v>3.7</v>
      </c>
      <c r="P64" s="124">
        <v>7.4</v>
      </c>
      <c r="Q64" s="126" t="str">
        <f t="shared" si="8"/>
        <v>J</v>
      </c>
      <c r="R64" s="90" t="str">
        <f t="shared" si="9"/>
        <v>J</v>
      </c>
      <c r="S64" s="69" t="str">
        <f t="shared" si="10"/>
        <v>L</v>
      </c>
      <c r="T64" s="15" t="s">
        <v>137</v>
      </c>
      <c r="U64" s="62">
        <v>5</v>
      </c>
      <c r="V64" s="63">
        <v>4</v>
      </c>
      <c r="W64" s="64">
        <v>3</v>
      </c>
      <c r="X64" s="133">
        <v>3</v>
      </c>
      <c r="Y64" s="81">
        <v>57.5</v>
      </c>
      <c r="Z64" s="56">
        <v>46</v>
      </c>
      <c r="AA64" s="17">
        <v>34.5</v>
      </c>
      <c r="AB64" s="129">
        <v>34.5</v>
      </c>
      <c r="AC64" s="119">
        <v>7.4</v>
      </c>
      <c r="AD64" s="37">
        <v>9.25</v>
      </c>
      <c r="AE64" s="36">
        <v>4.625</v>
      </c>
      <c r="AF64" s="124">
        <v>5.2857142857142856</v>
      </c>
      <c r="AG64" s="126" t="str">
        <f t="shared" si="11"/>
        <v>J</v>
      </c>
      <c r="AH64" s="69" t="str">
        <f t="shared" si="12"/>
        <v>L</v>
      </c>
      <c r="AI64" s="15" t="s">
        <v>137</v>
      </c>
    </row>
    <row r="65" spans="1:35" ht="12" customHeight="1" x14ac:dyDescent="0.2">
      <c r="A65" s="519" t="s">
        <v>20</v>
      </c>
      <c r="B65" s="520"/>
      <c r="C65" s="220">
        <v>1</v>
      </c>
      <c r="D65" s="228">
        <v>0</v>
      </c>
      <c r="E65" s="62">
        <v>4</v>
      </c>
      <c r="F65" s="63">
        <v>4</v>
      </c>
      <c r="G65" s="64">
        <v>4</v>
      </c>
      <c r="H65" s="133">
        <v>4</v>
      </c>
      <c r="I65" s="81">
        <v>46</v>
      </c>
      <c r="J65" s="56">
        <v>46</v>
      </c>
      <c r="K65" s="57">
        <v>46</v>
      </c>
      <c r="L65" s="121">
        <v>46</v>
      </c>
      <c r="M65" s="119">
        <v>7.25</v>
      </c>
      <c r="N65" s="37">
        <v>7.25</v>
      </c>
      <c r="O65" s="36">
        <v>3.625</v>
      </c>
      <c r="P65" s="124">
        <v>3.625</v>
      </c>
      <c r="Q65" s="126" t="str">
        <f t="shared" si="8"/>
        <v>L</v>
      </c>
      <c r="R65" s="90" t="str">
        <f t="shared" si="9"/>
        <v>J</v>
      </c>
      <c r="S65" s="69" t="str">
        <f t="shared" si="10"/>
        <v>J</v>
      </c>
      <c r="T65" s="15" t="s">
        <v>137</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137</v>
      </c>
    </row>
    <row r="66" spans="1:35" ht="12" customHeight="1" x14ac:dyDescent="0.2">
      <c r="A66" s="583" t="s">
        <v>68</v>
      </c>
      <c r="B66" s="584"/>
      <c r="C66" s="221">
        <v>1</v>
      </c>
      <c r="D66" s="229">
        <v>1</v>
      </c>
      <c r="E66" s="191">
        <v>13</v>
      </c>
      <c r="F66" s="192">
        <v>11</v>
      </c>
      <c r="G66" s="193">
        <v>1</v>
      </c>
      <c r="H66" s="194">
        <v>1</v>
      </c>
      <c r="I66" s="195">
        <v>149.5</v>
      </c>
      <c r="J66" s="196">
        <v>126.5</v>
      </c>
      <c r="K66" s="197">
        <v>11.5</v>
      </c>
      <c r="L66" s="198">
        <v>11.5</v>
      </c>
      <c r="M66" s="199" t="s">
        <v>120</v>
      </c>
      <c r="N66" s="200" t="s">
        <v>120</v>
      </c>
      <c r="O66" s="200" t="s">
        <v>120</v>
      </c>
      <c r="P66" s="201" t="s">
        <v>120</v>
      </c>
      <c r="Q66" s="126" t="str">
        <f t="shared" si="8"/>
        <v>J</v>
      </c>
      <c r="R66" s="90" t="str">
        <f t="shared" si="9"/>
        <v>J</v>
      </c>
      <c r="S66" s="206" t="str">
        <f>IF(J66="","",IF(J66&gt;=I66-8,"J",IF(J66&lt;I66-8,"L")))</f>
        <v>L</v>
      </c>
      <c r="T66" s="202" t="s">
        <v>136</v>
      </c>
      <c r="U66" s="191">
        <v>13</v>
      </c>
      <c r="V66" s="192">
        <v>12</v>
      </c>
      <c r="W66" s="193">
        <v>1</v>
      </c>
      <c r="X66" s="194">
        <v>1</v>
      </c>
      <c r="Y66" s="195">
        <v>149.5</v>
      </c>
      <c r="Z66" s="196">
        <v>138</v>
      </c>
      <c r="AA66" s="203">
        <v>11.5</v>
      </c>
      <c r="AB66" s="204">
        <v>11.5</v>
      </c>
      <c r="AC66" s="199" t="s">
        <v>120</v>
      </c>
      <c r="AD66" s="200" t="s">
        <v>120</v>
      </c>
      <c r="AE66" s="200" t="s">
        <v>120</v>
      </c>
      <c r="AF66" s="201" t="s">
        <v>120</v>
      </c>
      <c r="AG66" s="205" t="str">
        <f>IF(Z66="","",IF(Z66&gt;=23,"J",IF(Z66&lt;23,"L")))</f>
        <v>J</v>
      </c>
      <c r="AH66" s="206" t="str">
        <f>IF(Z66="","",IF(Z66&gt;=Y66-8,"J",IF(Z66&lt;Y66-8,"L")))</f>
        <v>L</v>
      </c>
      <c r="AI66" s="202" t="s">
        <v>136</v>
      </c>
    </row>
    <row r="67" spans="1:35" ht="12" customHeight="1" thickBot="1" x14ac:dyDescent="0.25">
      <c r="A67" s="550" t="s">
        <v>97</v>
      </c>
      <c r="B67" s="5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587" t="s">
        <v>98</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9"/>
    </row>
    <row r="70" spans="1:35" ht="15.75" customHeight="1" thickBot="1" x14ac:dyDescent="0.25">
      <c r="A70" s="609" t="s">
        <v>0</v>
      </c>
      <c r="B70" s="610"/>
      <c r="C70" s="590" t="s">
        <v>60</v>
      </c>
      <c r="D70" s="591"/>
      <c r="E70" s="591"/>
      <c r="F70" s="591"/>
      <c r="G70" s="591"/>
      <c r="H70" s="591"/>
      <c r="I70" s="591"/>
      <c r="J70" s="591"/>
      <c r="K70" s="591"/>
      <c r="L70" s="591"/>
      <c r="M70" s="591"/>
      <c r="N70" s="591"/>
      <c r="O70" s="591"/>
      <c r="P70" s="591"/>
      <c r="Q70" s="591"/>
      <c r="R70" s="591"/>
      <c r="S70" s="591"/>
      <c r="T70" s="592"/>
      <c r="U70" s="464" t="s">
        <v>61</v>
      </c>
      <c r="V70" s="465"/>
      <c r="W70" s="465"/>
      <c r="X70" s="465"/>
      <c r="Y70" s="465"/>
      <c r="Z70" s="465"/>
      <c r="AA70" s="465"/>
      <c r="AB70" s="465"/>
      <c r="AC70" s="465"/>
      <c r="AD70" s="465"/>
      <c r="AE70" s="465"/>
      <c r="AF70" s="465"/>
      <c r="AG70" s="465"/>
      <c r="AH70" s="465"/>
      <c r="AI70" s="466"/>
    </row>
    <row r="71" spans="1:35" ht="69" customHeight="1" thickBot="1" x14ac:dyDescent="0.25">
      <c r="A71" s="611"/>
      <c r="B71" s="612"/>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613" t="s">
        <v>24</v>
      </c>
      <c r="B72" s="614"/>
      <c r="C72" s="219">
        <v>1</v>
      </c>
      <c r="D72" s="227">
        <v>1</v>
      </c>
      <c r="E72" s="87">
        <v>4</v>
      </c>
      <c r="F72" s="88">
        <v>3</v>
      </c>
      <c r="G72" s="89">
        <v>1</v>
      </c>
      <c r="H72" s="156">
        <v>1</v>
      </c>
      <c r="I72" s="52">
        <v>46</v>
      </c>
      <c r="J72" s="53">
        <v>34.5</v>
      </c>
      <c r="K72" s="54">
        <v>11.5</v>
      </c>
      <c r="L72" s="160">
        <v>11.5</v>
      </c>
      <c r="M72" s="146">
        <v>5</v>
      </c>
      <c r="N72" s="39">
        <v>6.666666666666667</v>
      </c>
      <c r="O72" s="38">
        <v>4</v>
      </c>
      <c r="P72" s="147">
        <v>5</v>
      </c>
      <c r="Q72" s="205" t="str">
        <f>IF(D72="","",IF(D72&gt;=C72,"J",IF(D72&lt;C72,"L")))</f>
        <v>J</v>
      </c>
      <c r="R72" s="90" t="str">
        <f>IF(J72="","",IF(J72&gt;=23,"J",IF(J72&lt;23,"L")))</f>
        <v>J</v>
      </c>
      <c r="S72" s="90" t="str">
        <f>IF(J72="","",IF(J72&gt;=I72-8,"J",IF(J72&lt;I72-8,"L")))</f>
        <v>L</v>
      </c>
      <c r="T72" s="68" t="s">
        <v>136</v>
      </c>
      <c r="U72" s="87">
        <v>3</v>
      </c>
      <c r="V72" s="88">
        <v>3</v>
      </c>
      <c r="W72" s="89">
        <v>1</v>
      </c>
      <c r="X72" s="156">
        <v>0</v>
      </c>
      <c r="Y72" s="52">
        <v>34.5</v>
      </c>
      <c r="Z72" s="53">
        <v>34.5</v>
      </c>
      <c r="AA72" s="60">
        <v>11.5</v>
      </c>
      <c r="AB72" s="143">
        <v>0</v>
      </c>
      <c r="AC72" s="146">
        <v>6.666666666666667</v>
      </c>
      <c r="AD72" s="39">
        <v>6.666666666666667</v>
      </c>
      <c r="AE72" s="38">
        <v>7.666666666666667</v>
      </c>
      <c r="AF72" s="147">
        <v>6.666666666666667</v>
      </c>
      <c r="AG72" s="164" t="str">
        <f>IF(Z72="","",IF(Z72&gt;=23,"J",IF(Z72&lt;23,"L")))</f>
        <v>J</v>
      </c>
      <c r="AH72" s="90" t="str">
        <f>IF(Z72="","",IF(Z72&gt;=Y72-8,"J",IF(Z72&lt;Y72-8,"L")))</f>
        <v>J</v>
      </c>
      <c r="AI72" s="68" t="s">
        <v>136</v>
      </c>
    </row>
    <row r="73" spans="1:35" ht="12" customHeight="1" x14ac:dyDescent="0.2">
      <c r="A73" s="565" t="s">
        <v>25</v>
      </c>
      <c r="B73" s="566"/>
      <c r="C73" s="220">
        <v>0</v>
      </c>
      <c r="D73" s="228">
        <v>0</v>
      </c>
      <c r="E73" s="62">
        <v>3</v>
      </c>
      <c r="F73" s="63">
        <v>3</v>
      </c>
      <c r="G73" s="64">
        <v>0</v>
      </c>
      <c r="H73" s="157">
        <v>0</v>
      </c>
      <c r="I73" s="55">
        <v>34.5</v>
      </c>
      <c r="J73" s="56">
        <v>34.5</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136</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139</v>
      </c>
    </row>
    <row r="74" spans="1:35" ht="12" customHeight="1" x14ac:dyDescent="0.2">
      <c r="A74" s="565" t="s">
        <v>45</v>
      </c>
      <c r="B74" s="566"/>
      <c r="C74" s="220"/>
      <c r="D74" s="228"/>
      <c r="E74" s="62">
        <v>6</v>
      </c>
      <c r="F74" s="63">
        <v>6</v>
      </c>
      <c r="G74" s="64">
        <v>0</v>
      </c>
      <c r="H74" s="157">
        <v>1</v>
      </c>
      <c r="I74" s="55">
        <v>69</v>
      </c>
      <c r="J74" s="56">
        <v>69</v>
      </c>
      <c r="K74" s="57">
        <v>0</v>
      </c>
      <c r="L74" s="161">
        <v>11.5</v>
      </c>
      <c r="M74" s="148" t="s">
        <v>120</v>
      </c>
      <c r="N74" s="40" t="s">
        <v>120</v>
      </c>
      <c r="O74" s="40" t="s">
        <v>120</v>
      </c>
      <c r="P74" s="149" t="s">
        <v>120</v>
      </c>
      <c r="Q74" s="166" t="s">
        <v>120</v>
      </c>
      <c r="R74" s="90" t="str">
        <f>IF(J74="","",IF(J74&gt;=23,"J",IF(J74&lt;23,"L")))</f>
        <v>J</v>
      </c>
      <c r="S74" s="69" t="str">
        <f>IF(J74="","",IF(J74&gt;=I74-8,"J",IF(J74&lt;I74-8,"L")))</f>
        <v>J</v>
      </c>
      <c r="T74" s="15" t="s">
        <v>136</v>
      </c>
      <c r="U74" s="62">
        <v>5</v>
      </c>
      <c r="V74" s="63">
        <v>4</v>
      </c>
      <c r="W74" s="64">
        <v>0</v>
      </c>
      <c r="X74" s="157">
        <v>0</v>
      </c>
      <c r="Y74" s="55">
        <v>57.5</v>
      </c>
      <c r="Z74" s="56">
        <v>46</v>
      </c>
      <c r="AA74" s="17">
        <v>0</v>
      </c>
      <c r="AB74" s="144">
        <v>0</v>
      </c>
      <c r="AC74" s="148" t="s">
        <v>120</v>
      </c>
      <c r="AD74" s="40" t="s">
        <v>120</v>
      </c>
      <c r="AE74" s="40" t="s">
        <v>120</v>
      </c>
      <c r="AF74" s="149" t="s">
        <v>120</v>
      </c>
      <c r="AG74" s="165" t="str">
        <f>IF(Z74="","",IF(Z74&gt;=23,"J",IF(Z74&lt;23,"L")))</f>
        <v>J</v>
      </c>
      <c r="AH74" s="69" t="str">
        <f>IF(Z74="","",IF(Z74&gt;=Y74-8,"J",IF(Z74&lt;Y74-8,"L")))</f>
        <v>L</v>
      </c>
      <c r="AI74" s="15" t="s">
        <v>136</v>
      </c>
    </row>
    <row r="75" spans="1:35" ht="12" customHeight="1" x14ac:dyDescent="0.2">
      <c r="A75" s="565" t="s">
        <v>26</v>
      </c>
      <c r="B75" s="566"/>
      <c r="C75" s="220"/>
      <c r="D75" s="228"/>
      <c r="E75" s="62">
        <v>7</v>
      </c>
      <c r="F75" s="63">
        <v>6</v>
      </c>
      <c r="G75" s="64">
        <v>2</v>
      </c>
      <c r="H75" s="157">
        <v>2</v>
      </c>
      <c r="I75" s="55">
        <v>80.5</v>
      </c>
      <c r="J75" s="56">
        <v>69</v>
      </c>
      <c r="K75" s="57">
        <v>23</v>
      </c>
      <c r="L75" s="161">
        <v>23</v>
      </c>
      <c r="M75" s="148" t="s">
        <v>120</v>
      </c>
      <c r="N75" s="40" t="s">
        <v>120</v>
      </c>
      <c r="O75" s="40" t="s">
        <v>120</v>
      </c>
      <c r="P75" s="149" t="s">
        <v>120</v>
      </c>
      <c r="Q75" s="166" t="s">
        <v>120</v>
      </c>
      <c r="R75" s="90" t="str">
        <f>IF(J75="","",IF(J75&gt;=23,"J",IF(J75&lt;23,"L")))</f>
        <v>J</v>
      </c>
      <c r="S75" s="69" t="str">
        <f>IF(J75="","",IF(J75&gt;=I75-8,"J",IF(J75&lt;I75-8,"L")))</f>
        <v>L</v>
      </c>
      <c r="T75" s="15" t="s">
        <v>136</v>
      </c>
      <c r="U75" s="62">
        <v>6</v>
      </c>
      <c r="V75" s="63">
        <v>6</v>
      </c>
      <c r="W75" s="64">
        <v>1</v>
      </c>
      <c r="X75" s="157">
        <v>1</v>
      </c>
      <c r="Y75" s="55">
        <v>69</v>
      </c>
      <c r="Z75" s="56">
        <v>69</v>
      </c>
      <c r="AA75" s="17">
        <v>11.5</v>
      </c>
      <c r="AB75" s="144">
        <v>11.5</v>
      </c>
      <c r="AC75" s="148" t="s">
        <v>120</v>
      </c>
      <c r="AD75" s="40" t="s">
        <v>120</v>
      </c>
      <c r="AE75" s="40" t="s">
        <v>120</v>
      </c>
      <c r="AF75" s="149" t="s">
        <v>120</v>
      </c>
      <c r="AG75" s="165" t="str">
        <f>IF(Z75="","",IF(Z75&gt;=23,"J",IF(Z75&lt;23,"L")))</f>
        <v>J</v>
      </c>
      <c r="AH75" s="69" t="str">
        <f>IF(Z75="","",IF(Z75&gt;=Y75-8,"J",IF(Z75&lt;Y75-8,"L")))</f>
        <v>J</v>
      </c>
      <c r="AI75" s="15" t="s">
        <v>136</v>
      </c>
    </row>
    <row r="76" spans="1:35" ht="12" customHeight="1" x14ac:dyDescent="0.2">
      <c r="A76" s="565" t="s">
        <v>27</v>
      </c>
      <c r="B76" s="566"/>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136</v>
      </c>
      <c r="U76" s="62">
        <v>0</v>
      </c>
      <c r="V76" s="63">
        <v>0</v>
      </c>
      <c r="W76" s="64">
        <v>2</v>
      </c>
      <c r="X76" s="157">
        <v>2</v>
      </c>
      <c r="Y76" s="55">
        <v>0</v>
      </c>
      <c r="Z76" s="56">
        <v>0</v>
      </c>
      <c r="AA76" s="17">
        <v>23</v>
      </c>
      <c r="AB76" s="144">
        <v>23</v>
      </c>
      <c r="AC76" s="148" t="s">
        <v>120</v>
      </c>
      <c r="AD76" s="40" t="s">
        <v>120</v>
      </c>
      <c r="AE76" s="40" t="s">
        <v>120</v>
      </c>
      <c r="AF76" s="149" t="s">
        <v>120</v>
      </c>
      <c r="AG76" s="183" t="s">
        <v>120</v>
      </c>
      <c r="AH76" s="75" t="s">
        <v>120</v>
      </c>
      <c r="AI76" s="15" t="s">
        <v>136</v>
      </c>
    </row>
    <row r="77" spans="1:35" ht="12" customHeight="1" x14ac:dyDescent="0.2">
      <c r="A77" s="565" t="s">
        <v>53</v>
      </c>
      <c r="B77" s="566"/>
      <c r="C77" s="220"/>
      <c r="D77" s="228"/>
      <c r="E77" s="62">
        <v>9</v>
      </c>
      <c r="F77" s="63">
        <v>7</v>
      </c>
      <c r="G77" s="64">
        <v>2</v>
      </c>
      <c r="H77" s="157">
        <v>2</v>
      </c>
      <c r="I77" s="153">
        <v>99.5</v>
      </c>
      <c r="J77" s="19">
        <v>80.5</v>
      </c>
      <c r="K77" s="17">
        <v>23</v>
      </c>
      <c r="L77" s="145">
        <v>23</v>
      </c>
      <c r="M77" s="148" t="s">
        <v>120</v>
      </c>
      <c r="N77" s="40" t="s">
        <v>120</v>
      </c>
      <c r="O77" s="40" t="s">
        <v>120</v>
      </c>
      <c r="P77" s="149" t="s">
        <v>120</v>
      </c>
      <c r="Q77" s="183" t="s">
        <v>120</v>
      </c>
      <c r="R77" s="166" t="s">
        <v>120</v>
      </c>
      <c r="S77" s="75" t="s">
        <v>120</v>
      </c>
      <c r="T77" s="15" t="s">
        <v>137</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136</v>
      </c>
    </row>
    <row r="78" spans="1:35" ht="12" customHeight="1" x14ac:dyDescent="0.2">
      <c r="A78" s="565" t="s">
        <v>54</v>
      </c>
      <c r="B78" s="566"/>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136</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136</v>
      </c>
    </row>
    <row r="79" spans="1:35" ht="12" customHeight="1" x14ac:dyDescent="0.2">
      <c r="A79" s="565" t="s">
        <v>55</v>
      </c>
      <c r="B79" s="566"/>
      <c r="C79" s="220"/>
      <c r="D79" s="228"/>
      <c r="E79" s="62">
        <v>2</v>
      </c>
      <c r="F79" s="63">
        <v>2</v>
      </c>
      <c r="G79" s="64">
        <v>1</v>
      </c>
      <c r="H79" s="157">
        <v>0</v>
      </c>
      <c r="I79" s="153">
        <v>23</v>
      </c>
      <c r="J79" s="19">
        <v>23</v>
      </c>
      <c r="K79" s="17">
        <v>11.5</v>
      </c>
      <c r="L79" s="145">
        <v>0</v>
      </c>
      <c r="M79" s="148" t="s">
        <v>120</v>
      </c>
      <c r="N79" s="40" t="s">
        <v>120</v>
      </c>
      <c r="O79" s="40" t="s">
        <v>120</v>
      </c>
      <c r="P79" s="149" t="s">
        <v>120</v>
      </c>
      <c r="Q79" s="183" t="s">
        <v>120</v>
      </c>
      <c r="R79" s="166" t="s">
        <v>120</v>
      </c>
      <c r="S79" s="75" t="s">
        <v>120</v>
      </c>
      <c r="T79" s="15" t="s">
        <v>137</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136</v>
      </c>
    </row>
    <row r="80" spans="1:35" ht="12" customHeight="1" x14ac:dyDescent="0.2">
      <c r="A80" s="565" t="s">
        <v>130</v>
      </c>
      <c r="B80" s="566"/>
      <c r="C80" s="220"/>
      <c r="D80" s="228"/>
      <c r="E80" s="62">
        <v>5</v>
      </c>
      <c r="F80" s="63">
        <v>4</v>
      </c>
      <c r="G80" s="64">
        <v>2</v>
      </c>
      <c r="H80" s="157">
        <v>2.2999999999999998</v>
      </c>
      <c r="I80" s="153">
        <v>57.5</v>
      </c>
      <c r="J80" s="19">
        <v>46</v>
      </c>
      <c r="K80" s="17">
        <v>23</v>
      </c>
      <c r="L80" s="145">
        <v>26.5</v>
      </c>
      <c r="M80" s="148" t="s">
        <v>120</v>
      </c>
      <c r="N80" s="40" t="s">
        <v>120</v>
      </c>
      <c r="O80" s="40" t="s">
        <v>120</v>
      </c>
      <c r="P80" s="149" t="s">
        <v>120</v>
      </c>
      <c r="Q80" s="183" t="s">
        <v>120</v>
      </c>
      <c r="R80" s="166" t="s">
        <v>120</v>
      </c>
      <c r="S80" s="75" t="s">
        <v>120</v>
      </c>
      <c r="T80" s="15" t="s">
        <v>137</v>
      </c>
      <c r="U80" s="62">
        <v>4</v>
      </c>
      <c r="V80" s="63">
        <v>3</v>
      </c>
      <c r="W80" s="64">
        <v>2</v>
      </c>
      <c r="X80" s="157">
        <v>1</v>
      </c>
      <c r="Y80" s="55">
        <v>46</v>
      </c>
      <c r="Z80" s="18">
        <v>34.5</v>
      </c>
      <c r="AA80" s="17">
        <v>23</v>
      </c>
      <c r="AB80" s="145">
        <v>11.5</v>
      </c>
      <c r="AC80" s="148" t="s">
        <v>120</v>
      </c>
      <c r="AD80" s="40" t="s">
        <v>120</v>
      </c>
      <c r="AE80" s="40" t="s">
        <v>120</v>
      </c>
      <c r="AF80" s="149" t="s">
        <v>120</v>
      </c>
      <c r="AG80" s="166" t="s">
        <v>120</v>
      </c>
      <c r="AH80" s="75" t="s">
        <v>120</v>
      </c>
      <c r="AI80" s="15" t="s">
        <v>137</v>
      </c>
    </row>
    <row r="81" spans="1:35" ht="12" hidden="1" customHeight="1" x14ac:dyDescent="0.2">
      <c r="A81" s="565" t="s">
        <v>56</v>
      </c>
      <c r="B81" s="566"/>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595" t="s">
        <v>92</v>
      </c>
      <c r="B82" s="596"/>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595" t="s">
        <v>94</v>
      </c>
      <c r="B83" s="596"/>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593" t="s">
        <v>93</v>
      </c>
      <c r="B84" s="594"/>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395" t="s">
        <v>37</v>
      </c>
      <c r="B86" s="396"/>
      <c r="C86" s="396"/>
      <c r="D86" s="396"/>
      <c r="E86" s="396"/>
      <c r="F86" s="396"/>
      <c r="G86" s="396"/>
      <c r="H86" s="396"/>
      <c r="I86" s="396"/>
      <c r="J86" s="396"/>
      <c r="K86" s="396"/>
      <c r="L86" s="396"/>
      <c r="M86" s="396"/>
      <c r="N86" s="396"/>
      <c r="O86" s="396"/>
      <c r="P86" s="396"/>
      <c r="Q86" s="396"/>
      <c r="R86" s="396"/>
      <c r="S86" s="396"/>
      <c r="T86" s="396"/>
      <c r="U86" s="396"/>
      <c r="V86" s="396"/>
      <c r="W86" s="396"/>
      <c r="X86" s="397"/>
      <c r="Y86" s="51"/>
      <c r="Z86" s="12"/>
      <c r="AA86" s="12"/>
      <c r="AB86" s="12"/>
      <c r="AC86" s="12"/>
      <c r="AD86" s="12"/>
      <c r="AE86" s="12"/>
      <c r="AF86" s="12"/>
      <c r="AG86" s="12"/>
      <c r="AH86" s="12"/>
      <c r="AI86" s="12"/>
    </row>
    <row r="87" spans="1:35" ht="15.75" hidden="1" customHeight="1" thickBot="1" x14ac:dyDescent="0.25">
      <c r="A87" s="597" t="s">
        <v>0</v>
      </c>
      <c r="B87" s="598"/>
      <c r="C87" s="440" t="s">
        <v>60</v>
      </c>
      <c r="D87" s="441"/>
      <c r="E87" s="441"/>
      <c r="F87" s="441"/>
      <c r="G87" s="441"/>
      <c r="H87" s="441"/>
      <c r="I87" s="441"/>
      <c r="J87" s="441"/>
      <c r="K87" s="441"/>
      <c r="L87" s="441"/>
      <c r="M87" s="441"/>
      <c r="N87" s="441"/>
      <c r="O87" s="441"/>
      <c r="P87" s="441"/>
      <c r="Q87" s="441"/>
      <c r="R87" s="441"/>
      <c r="S87" s="441"/>
      <c r="T87" s="441"/>
      <c r="U87" s="441"/>
      <c r="V87" s="441"/>
      <c r="W87" s="442" t="s">
        <v>61</v>
      </c>
      <c r="X87" s="443"/>
      <c r="Y87" s="231"/>
      <c r="Z87" s="12"/>
      <c r="AA87" s="12"/>
      <c r="AB87" s="12"/>
      <c r="AC87" s="12"/>
      <c r="AD87" s="12"/>
      <c r="AE87" s="12"/>
      <c r="AF87" s="12"/>
      <c r="AG87" s="12"/>
      <c r="AH87" s="12"/>
      <c r="AI87" s="12"/>
    </row>
    <row r="88" spans="1:35" ht="15" hidden="1" customHeight="1" x14ac:dyDescent="0.2">
      <c r="A88" s="599"/>
      <c r="B88" s="600"/>
      <c r="C88" s="580" t="s">
        <v>88</v>
      </c>
      <c r="D88" s="428"/>
      <c r="E88" s="428"/>
      <c r="F88" s="581"/>
      <c r="G88" s="581"/>
      <c r="H88" s="581"/>
      <c r="I88" s="581"/>
      <c r="J88" s="581"/>
      <c r="K88" s="581"/>
      <c r="L88" s="581"/>
      <c r="M88" s="426" t="s">
        <v>89</v>
      </c>
      <c r="N88" s="427"/>
      <c r="O88" s="427"/>
      <c r="P88" s="427"/>
      <c r="Q88" s="427"/>
      <c r="R88" s="427"/>
      <c r="S88" s="427"/>
      <c r="T88" s="428"/>
      <c r="U88" s="436" t="s">
        <v>90</v>
      </c>
      <c r="V88" s="437"/>
      <c r="W88" s="444" t="s">
        <v>66</v>
      </c>
      <c r="X88" s="414"/>
      <c r="Y88" s="232"/>
      <c r="Z88" s="12"/>
      <c r="AA88" s="12"/>
      <c r="AB88" s="12"/>
      <c r="AC88" s="12"/>
      <c r="AD88" s="12"/>
      <c r="AE88" s="12"/>
      <c r="AF88" s="12"/>
      <c r="AG88" s="12"/>
      <c r="AH88" s="12"/>
      <c r="AI88" s="12"/>
    </row>
    <row r="89" spans="1:35" ht="45.75" hidden="1" customHeight="1" thickBot="1" x14ac:dyDescent="0.25">
      <c r="A89" s="601"/>
      <c r="B89" s="602"/>
      <c r="C89" s="473" t="s">
        <v>85</v>
      </c>
      <c r="D89" s="450"/>
      <c r="E89" s="450"/>
      <c r="F89" s="474"/>
      <c r="G89" s="474" t="s">
        <v>86</v>
      </c>
      <c r="H89" s="474"/>
      <c r="I89" s="474" t="s">
        <v>113</v>
      </c>
      <c r="J89" s="474"/>
      <c r="K89" s="474" t="s">
        <v>114</v>
      </c>
      <c r="L89" s="474"/>
      <c r="M89" s="474" t="s">
        <v>85</v>
      </c>
      <c r="N89" s="474"/>
      <c r="O89" s="474" t="s">
        <v>86</v>
      </c>
      <c r="P89" s="474"/>
      <c r="Q89" s="471" t="s">
        <v>113</v>
      </c>
      <c r="R89" s="471"/>
      <c r="S89" s="398" t="s">
        <v>114</v>
      </c>
      <c r="T89" s="406"/>
      <c r="U89" s="438"/>
      <c r="V89" s="439"/>
      <c r="W89" s="445"/>
      <c r="X89" s="416"/>
      <c r="Y89" s="232"/>
      <c r="Z89" s="12"/>
      <c r="AA89" s="12"/>
      <c r="AB89" s="12"/>
      <c r="AC89" s="12"/>
      <c r="AD89" s="12"/>
      <c r="AE89" s="12"/>
      <c r="AF89" s="12"/>
      <c r="AG89" s="12"/>
      <c r="AH89" s="12"/>
      <c r="AI89" s="12"/>
    </row>
    <row r="90" spans="1:35" ht="12" hidden="1" customHeight="1" x14ac:dyDescent="0.2">
      <c r="A90" s="607" t="s">
        <v>38</v>
      </c>
      <c r="B90" s="608"/>
      <c r="C90" s="475">
        <v>0</v>
      </c>
      <c r="D90" s="476"/>
      <c r="E90" s="476"/>
      <c r="F90" s="472"/>
      <c r="G90" s="477">
        <v>0</v>
      </c>
      <c r="H90" s="477"/>
      <c r="I90" s="472">
        <v>0</v>
      </c>
      <c r="J90" s="472"/>
      <c r="K90" s="538">
        <v>0</v>
      </c>
      <c r="L90" s="538"/>
      <c r="M90" s="472">
        <v>0</v>
      </c>
      <c r="N90" s="472"/>
      <c r="O90" s="477">
        <v>0</v>
      </c>
      <c r="P90" s="477"/>
      <c r="Q90" s="472">
        <v>0</v>
      </c>
      <c r="R90" s="472"/>
      <c r="S90" s="411">
        <v>0</v>
      </c>
      <c r="T90" s="412"/>
      <c r="U90" s="455">
        <v>0</v>
      </c>
      <c r="V90" s="463"/>
      <c r="W90" s="446" t="s">
        <v>132</v>
      </c>
      <c r="X90" s="418"/>
      <c r="Y90" s="233"/>
      <c r="Z90" s="12"/>
      <c r="AA90" s="12"/>
      <c r="AB90" s="12"/>
      <c r="AC90" s="12"/>
      <c r="AD90" s="12"/>
      <c r="AE90" s="12"/>
      <c r="AF90" s="12"/>
      <c r="AG90" s="12"/>
      <c r="AH90" s="12"/>
      <c r="AI90" s="12"/>
    </row>
    <row r="91" spans="1:35" ht="12" hidden="1" customHeight="1" x14ac:dyDescent="0.2">
      <c r="A91" s="605" t="s">
        <v>15</v>
      </c>
      <c r="B91" s="606"/>
      <c r="C91" s="429">
        <v>0</v>
      </c>
      <c r="D91" s="430"/>
      <c r="E91" s="430"/>
      <c r="F91" s="431"/>
      <c r="G91" s="435">
        <v>0</v>
      </c>
      <c r="H91" s="435"/>
      <c r="I91" s="431">
        <v>0</v>
      </c>
      <c r="J91" s="431"/>
      <c r="K91" s="435">
        <v>0</v>
      </c>
      <c r="L91" s="435"/>
      <c r="M91" s="431">
        <v>0</v>
      </c>
      <c r="N91" s="431"/>
      <c r="O91" s="435">
        <v>0</v>
      </c>
      <c r="P91" s="435"/>
      <c r="Q91" s="431">
        <v>0</v>
      </c>
      <c r="R91" s="431"/>
      <c r="S91" s="409">
        <v>0</v>
      </c>
      <c r="T91" s="410"/>
      <c r="U91" s="453">
        <v>0</v>
      </c>
      <c r="V91" s="458"/>
      <c r="W91" s="447"/>
      <c r="X91" s="420"/>
      <c r="Y91" s="233"/>
      <c r="Z91" s="12"/>
      <c r="AA91" s="12"/>
      <c r="AB91" s="12"/>
      <c r="AC91" s="12"/>
      <c r="AD91" s="12"/>
      <c r="AE91" s="12"/>
      <c r="AF91" s="12"/>
      <c r="AG91" s="12"/>
      <c r="AH91" s="12"/>
      <c r="AI91" s="12"/>
    </row>
    <row r="92" spans="1:35" ht="12" hidden="1" customHeight="1" x14ac:dyDescent="0.2">
      <c r="A92" s="605" t="s">
        <v>39</v>
      </c>
      <c r="B92" s="606"/>
      <c r="C92" s="429">
        <v>0</v>
      </c>
      <c r="D92" s="430"/>
      <c r="E92" s="430"/>
      <c r="F92" s="431"/>
      <c r="G92" s="461">
        <v>0</v>
      </c>
      <c r="H92" s="461"/>
      <c r="I92" s="431">
        <v>0</v>
      </c>
      <c r="J92" s="431"/>
      <c r="K92" s="435">
        <v>0</v>
      </c>
      <c r="L92" s="435"/>
      <c r="M92" s="431">
        <v>0</v>
      </c>
      <c r="N92" s="431"/>
      <c r="O92" s="461">
        <v>0</v>
      </c>
      <c r="P92" s="461"/>
      <c r="Q92" s="431">
        <v>0</v>
      </c>
      <c r="R92" s="431"/>
      <c r="S92" s="409">
        <v>0</v>
      </c>
      <c r="T92" s="410"/>
      <c r="U92" s="453">
        <v>0</v>
      </c>
      <c r="V92" s="458"/>
      <c r="W92" s="447"/>
      <c r="X92" s="420"/>
      <c r="Y92" s="233"/>
      <c r="Z92" s="12"/>
      <c r="AA92" s="12"/>
      <c r="AB92" s="12"/>
      <c r="AC92" s="12"/>
      <c r="AD92" s="12"/>
      <c r="AE92" s="12"/>
      <c r="AF92" s="12"/>
      <c r="AG92" s="12"/>
      <c r="AH92" s="12"/>
      <c r="AI92" s="12"/>
    </row>
    <row r="93" spans="1:35" ht="12" hidden="1" customHeight="1" x14ac:dyDescent="0.2">
      <c r="A93" s="605" t="s">
        <v>40</v>
      </c>
      <c r="B93" s="606"/>
      <c r="C93" s="429">
        <v>0</v>
      </c>
      <c r="D93" s="430"/>
      <c r="E93" s="430"/>
      <c r="F93" s="431"/>
      <c r="G93" s="461">
        <v>0</v>
      </c>
      <c r="H93" s="461"/>
      <c r="I93" s="431">
        <v>0</v>
      </c>
      <c r="J93" s="431"/>
      <c r="K93" s="435">
        <v>0</v>
      </c>
      <c r="L93" s="435"/>
      <c r="M93" s="431">
        <v>0</v>
      </c>
      <c r="N93" s="431"/>
      <c r="O93" s="461">
        <v>0</v>
      </c>
      <c r="P93" s="461"/>
      <c r="Q93" s="431">
        <v>0</v>
      </c>
      <c r="R93" s="431"/>
      <c r="S93" s="409">
        <v>0</v>
      </c>
      <c r="T93" s="410"/>
      <c r="U93" s="453">
        <v>0</v>
      </c>
      <c r="V93" s="458"/>
      <c r="W93" s="447"/>
      <c r="X93" s="420"/>
      <c r="Y93" s="233"/>
      <c r="Z93" s="12"/>
      <c r="AA93" s="12"/>
      <c r="AB93" s="12"/>
      <c r="AC93" s="12"/>
      <c r="AD93" s="12"/>
      <c r="AE93" s="12"/>
      <c r="AF93" s="12"/>
      <c r="AG93" s="12"/>
      <c r="AH93" s="12"/>
      <c r="AI93" s="12"/>
    </row>
    <row r="94" spans="1:35" ht="12" hidden="1" customHeight="1" x14ac:dyDescent="0.2">
      <c r="A94" s="605" t="s">
        <v>41</v>
      </c>
      <c r="B94" s="606"/>
      <c r="C94" s="429">
        <v>0</v>
      </c>
      <c r="D94" s="430"/>
      <c r="E94" s="430"/>
      <c r="F94" s="431"/>
      <c r="G94" s="461">
        <v>0</v>
      </c>
      <c r="H94" s="461"/>
      <c r="I94" s="431">
        <v>0</v>
      </c>
      <c r="J94" s="431"/>
      <c r="K94" s="461">
        <v>0</v>
      </c>
      <c r="L94" s="461"/>
      <c r="M94" s="431">
        <v>0</v>
      </c>
      <c r="N94" s="431"/>
      <c r="O94" s="461">
        <v>0</v>
      </c>
      <c r="P94" s="461"/>
      <c r="Q94" s="431">
        <v>0</v>
      </c>
      <c r="R94" s="431"/>
      <c r="S94" s="459">
        <v>0</v>
      </c>
      <c r="T94" s="460"/>
      <c r="U94" s="453">
        <v>0</v>
      </c>
      <c r="V94" s="458"/>
      <c r="W94" s="447"/>
      <c r="X94" s="420"/>
      <c r="Y94" s="233"/>
      <c r="Z94" s="12"/>
      <c r="AA94" s="12"/>
      <c r="AB94" s="12"/>
      <c r="AC94" s="12"/>
      <c r="AD94" s="12"/>
      <c r="AE94" s="12"/>
      <c r="AF94" s="12"/>
      <c r="AG94" s="12"/>
      <c r="AH94" s="12"/>
      <c r="AI94" s="12"/>
    </row>
    <row r="95" spans="1:35" ht="12" hidden="1" customHeight="1" x14ac:dyDescent="0.2">
      <c r="A95" s="605" t="s">
        <v>100</v>
      </c>
      <c r="B95" s="606"/>
      <c r="C95" s="429">
        <v>0</v>
      </c>
      <c r="D95" s="430"/>
      <c r="E95" s="430"/>
      <c r="F95" s="431"/>
      <c r="G95" s="461">
        <v>0</v>
      </c>
      <c r="H95" s="461"/>
      <c r="I95" s="431">
        <v>0</v>
      </c>
      <c r="J95" s="431"/>
      <c r="K95" s="435">
        <v>0</v>
      </c>
      <c r="L95" s="435"/>
      <c r="M95" s="431">
        <v>0</v>
      </c>
      <c r="N95" s="431"/>
      <c r="O95" s="461">
        <v>0</v>
      </c>
      <c r="P95" s="461"/>
      <c r="Q95" s="431">
        <v>0</v>
      </c>
      <c r="R95" s="431"/>
      <c r="S95" s="409">
        <v>0</v>
      </c>
      <c r="T95" s="410"/>
      <c r="U95" s="453">
        <v>0</v>
      </c>
      <c r="V95" s="458"/>
      <c r="W95" s="447"/>
      <c r="X95" s="420"/>
      <c r="Y95" s="233"/>
      <c r="Z95" s="12"/>
      <c r="AA95" s="12"/>
      <c r="AB95" s="12"/>
      <c r="AC95" s="12"/>
      <c r="AD95" s="12"/>
      <c r="AE95" s="12"/>
      <c r="AF95" s="12"/>
      <c r="AG95" s="12"/>
      <c r="AH95" s="12"/>
      <c r="AI95" s="12"/>
    </row>
    <row r="96" spans="1:35" ht="12" hidden="1" customHeight="1" x14ac:dyDescent="0.2">
      <c r="A96" s="605" t="s">
        <v>42</v>
      </c>
      <c r="B96" s="606"/>
      <c r="C96" s="429">
        <v>0</v>
      </c>
      <c r="D96" s="430"/>
      <c r="E96" s="430"/>
      <c r="F96" s="431"/>
      <c r="G96" s="461">
        <v>0</v>
      </c>
      <c r="H96" s="461"/>
      <c r="I96" s="431">
        <v>0</v>
      </c>
      <c r="J96" s="431"/>
      <c r="K96" s="435">
        <v>0</v>
      </c>
      <c r="L96" s="435"/>
      <c r="M96" s="431">
        <v>0</v>
      </c>
      <c r="N96" s="431"/>
      <c r="O96" s="461">
        <v>0</v>
      </c>
      <c r="P96" s="461"/>
      <c r="Q96" s="431">
        <v>0</v>
      </c>
      <c r="R96" s="431"/>
      <c r="S96" s="409">
        <v>0</v>
      </c>
      <c r="T96" s="410"/>
      <c r="U96" s="453">
        <v>0</v>
      </c>
      <c r="V96" s="458"/>
      <c r="W96" s="447"/>
      <c r="X96" s="420"/>
      <c r="Y96" s="233"/>
      <c r="Z96" s="12"/>
      <c r="AA96" s="12"/>
      <c r="AB96" s="12"/>
      <c r="AC96" s="12"/>
      <c r="AD96" s="12"/>
      <c r="AE96" s="12"/>
      <c r="AF96" s="12"/>
      <c r="AG96" s="12"/>
      <c r="AH96" s="12"/>
      <c r="AI96" s="12"/>
    </row>
    <row r="97" spans="1:35" ht="12" hidden="1" customHeight="1" x14ac:dyDescent="0.2">
      <c r="A97" s="605" t="s">
        <v>23</v>
      </c>
      <c r="B97" s="606"/>
      <c r="C97" s="429">
        <v>0</v>
      </c>
      <c r="D97" s="430"/>
      <c r="E97" s="430"/>
      <c r="F97" s="431"/>
      <c r="G97" s="461">
        <v>0</v>
      </c>
      <c r="H97" s="461"/>
      <c r="I97" s="431">
        <v>0</v>
      </c>
      <c r="J97" s="431"/>
      <c r="K97" s="461">
        <v>0</v>
      </c>
      <c r="L97" s="461"/>
      <c r="M97" s="431">
        <v>0</v>
      </c>
      <c r="N97" s="431"/>
      <c r="O97" s="461">
        <v>0</v>
      </c>
      <c r="P97" s="461"/>
      <c r="Q97" s="431">
        <v>0</v>
      </c>
      <c r="R97" s="431"/>
      <c r="S97" s="459">
        <v>0</v>
      </c>
      <c r="T97" s="460"/>
      <c r="U97" s="453">
        <v>0</v>
      </c>
      <c r="V97" s="458"/>
      <c r="W97" s="447"/>
      <c r="X97" s="420"/>
      <c r="Y97" s="233"/>
      <c r="Z97" s="12"/>
      <c r="AA97" s="12"/>
      <c r="AB97" s="12"/>
      <c r="AC97" s="12"/>
      <c r="AD97" s="12"/>
      <c r="AE97" s="12"/>
      <c r="AF97" s="12"/>
      <c r="AG97" s="12"/>
      <c r="AH97" s="12"/>
      <c r="AI97" s="12"/>
    </row>
    <row r="98" spans="1:35" ht="12" hidden="1" customHeight="1" thickBot="1" x14ac:dyDescent="0.25">
      <c r="A98" s="603" t="s">
        <v>43</v>
      </c>
      <c r="B98" s="604"/>
      <c r="C98" s="432">
        <v>0</v>
      </c>
      <c r="D98" s="433"/>
      <c r="E98" s="433"/>
      <c r="F98" s="434"/>
      <c r="G98" s="462">
        <v>0</v>
      </c>
      <c r="H98" s="462"/>
      <c r="I98" s="434">
        <v>0</v>
      </c>
      <c r="J98" s="434"/>
      <c r="K98" s="539">
        <v>0</v>
      </c>
      <c r="L98" s="539"/>
      <c r="M98" s="434">
        <v>0</v>
      </c>
      <c r="N98" s="434"/>
      <c r="O98" s="462">
        <v>0</v>
      </c>
      <c r="P98" s="462"/>
      <c r="Q98" s="434">
        <v>0</v>
      </c>
      <c r="R98" s="434"/>
      <c r="S98" s="407">
        <v>0</v>
      </c>
      <c r="T98" s="408"/>
      <c r="U98" s="451">
        <v>0</v>
      </c>
      <c r="V98" s="457"/>
      <c r="W98" s="448"/>
      <c r="X98" s="422"/>
      <c r="Y98" s="233"/>
      <c r="Z98" s="12"/>
      <c r="AA98" s="12"/>
      <c r="AB98" s="12"/>
      <c r="AC98" s="12"/>
      <c r="AD98" s="12"/>
      <c r="AE98" s="12"/>
      <c r="AF98" s="12"/>
      <c r="AG98" s="12"/>
      <c r="AH98" s="12"/>
      <c r="AI98" s="12"/>
    </row>
    <row r="99" spans="1:35" ht="18" hidden="1" customHeight="1" thickBot="1" x14ac:dyDescent="0.25">
      <c r="A99" s="423" t="s">
        <v>87</v>
      </c>
      <c r="B99" s="424"/>
      <c r="C99" s="424"/>
      <c r="D99" s="424"/>
      <c r="E99" s="424"/>
      <c r="F99" s="424"/>
      <c r="G99" s="424"/>
      <c r="H99" s="424"/>
      <c r="I99" s="424"/>
      <c r="J99" s="424"/>
      <c r="K99" s="424"/>
      <c r="L99" s="424"/>
      <c r="M99" s="424"/>
      <c r="N99" s="424"/>
      <c r="O99" s="424"/>
      <c r="P99" s="424"/>
      <c r="Q99" s="424"/>
      <c r="R99" s="424"/>
      <c r="S99" s="424"/>
      <c r="T99" s="424"/>
      <c r="U99" s="424"/>
      <c r="V99" s="424"/>
      <c r="W99" s="424"/>
      <c r="X99" s="425"/>
      <c r="Y99" s="51"/>
      <c r="Z99" s="12"/>
      <c r="AA99" s="12"/>
      <c r="AB99" s="12"/>
      <c r="AC99" s="12"/>
      <c r="AD99" s="12"/>
      <c r="AE99" s="12"/>
      <c r="AF99" s="12"/>
      <c r="AG99" s="12"/>
      <c r="AH99" s="12"/>
      <c r="AI99" s="12"/>
    </row>
    <row r="100" spans="1:35" ht="15.75" hidden="1" customHeight="1" thickBot="1" x14ac:dyDescent="0.25">
      <c r="A100" s="597" t="s">
        <v>0</v>
      </c>
      <c r="B100" s="598"/>
      <c r="C100" s="440" t="s">
        <v>60</v>
      </c>
      <c r="D100" s="441"/>
      <c r="E100" s="441"/>
      <c r="F100" s="441"/>
      <c r="G100" s="441"/>
      <c r="H100" s="441"/>
      <c r="I100" s="441"/>
      <c r="J100" s="441"/>
      <c r="K100" s="441"/>
      <c r="L100" s="441"/>
      <c r="M100" s="441"/>
      <c r="N100" s="441"/>
      <c r="O100" s="441"/>
      <c r="P100" s="441"/>
      <c r="Q100" s="441"/>
      <c r="R100" s="441"/>
      <c r="S100" s="441"/>
      <c r="T100" s="441"/>
      <c r="U100" s="441"/>
      <c r="V100" s="441"/>
      <c r="W100" s="442" t="s">
        <v>61</v>
      </c>
      <c r="X100" s="443"/>
      <c r="Y100" s="231"/>
      <c r="Z100" s="12"/>
      <c r="AA100" s="12"/>
      <c r="AB100" s="12"/>
      <c r="AC100" s="12"/>
      <c r="AD100" s="12"/>
      <c r="AE100" s="12"/>
      <c r="AF100" s="12"/>
      <c r="AG100" s="12"/>
      <c r="AH100" s="12"/>
      <c r="AI100" s="12"/>
    </row>
    <row r="101" spans="1:35" ht="15" hidden="1" customHeight="1" x14ac:dyDescent="0.2">
      <c r="A101" s="599"/>
      <c r="B101" s="600"/>
      <c r="C101" s="580" t="s">
        <v>88</v>
      </c>
      <c r="D101" s="428"/>
      <c r="E101" s="428"/>
      <c r="F101" s="581"/>
      <c r="G101" s="581"/>
      <c r="H101" s="581"/>
      <c r="I101" s="581"/>
      <c r="J101" s="581"/>
      <c r="K101" s="581"/>
      <c r="L101" s="581"/>
      <c r="M101" s="426" t="s">
        <v>89</v>
      </c>
      <c r="N101" s="427"/>
      <c r="O101" s="427"/>
      <c r="P101" s="427"/>
      <c r="Q101" s="427"/>
      <c r="R101" s="427"/>
      <c r="S101" s="427"/>
      <c r="T101" s="428"/>
      <c r="U101" s="436" t="s">
        <v>90</v>
      </c>
      <c r="V101" s="449"/>
      <c r="W101" s="413" t="s">
        <v>66</v>
      </c>
      <c r="X101" s="414"/>
      <c r="Y101" s="232"/>
      <c r="Z101" s="12"/>
      <c r="AA101" s="12"/>
      <c r="AB101" s="12"/>
      <c r="AC101" s="12"/>
      <c r="AD101" s="12"/>
      <c r="AE101" s="12"/>
      <c r="AF101" s="12"/>
      <c r="AG101" s="12"/>
      <c r="AH101" s="12"/>
      <c r="AI101" s="12"/>
    </row>
    <row r="102" spans="1:35" ht="45.75" hidden="1" customHeight="1" thickBot="1" x14ac:dyDescent="0.25">
      <c r="A102" s="601"/>
      <c r="B102" s="602"/>
      <c r="C102" s="582" t="s">
        <v>85</v>
      </c>
      <c r="D102" s="406"/>
      <c r="E102" s="406"/>
      <c r="F102" s="471"/>
      <c r="G102" s="471" t="s">
        <v>86</v>
      </c>
      <c r="H102" s="471"/>
      <c r="I102" s="471" t="s">
        <v>113</v>
      </c>
      <c r="J102" s="471"/>
      <c r="K102" s="471" t="s">
        <v>114</v>
      </c>
      <c r="L102" s="471"/>
      <c r="M102" s="471" t="s">
        <v>85</v>
      </c>
      <c r="N102" s="471"/>
      <c r="O102" s="471" t="s">
        <v>86</v>
      </c>
      <c r="P102" s="471"/>
      <c r="Q102" s="398" t="s">
        <v>113</v>
      </c>
      <c r="R102" s="399"/>
      <c r="S102" s="398" t="s">
        <v>114</v>
      </c>
      <c r="T102" s="406"/>
      <c r="U102" s="438"/>
      <c r="V102" s="450"/>
      <c r="W102" s="415"/>
      <c r="X102" s="416"/>
      <c r="Y102" s="232"/>
      <c r="Z102" s="12"/>
      <c r="AA102" s="12"/>
      <c r="AB102" s="12"/>
      <c r="AC102" s="12"/>
      <c r="AD102" s="12"/>
      <c r="AE102" s="12"/>
      <c r="AF102" s="12"/>
      <c r="AG102" s="12"/>
      <c r="AH102" s="12"/>
      <c r="AI102" s="12"/>
    </row>
    <row r="103" spans="1:35" ht="12" hidden="1" customHeight="1" x14ac:dyDescent="0.2">
      <c r="A103" s="607" t="s">
        <v>99</v>
      </c>
      <c r="B103" s="608"/>
      <c r="C103" s="535">
        <v>0</v>
      </c>
      <c r="D103" s="536"/>
      <c r="E103" s="536"/>
      <c r="F103" s="470"/>
      <c r="G103" s="537">
        <v>0</v>
      </c>
      <c r="H103" s="537"/>
      <c r="I103" s="470">
        <v>0</v>
      </c>
      <c r="J103" s="470"/>
      <c r="K103" s="579">
        <v>0</v>
      </c>
      <c r="L103" s="579"/>
      <c r="M103" s="470">
        <v>0</v>
      </c>
      <c r="N103" s="470"/>
      <c r="O103" s="537">
        <v>0</v>
      </c>
      <c r="P103" s="537"/>
      <c r="Q103" s="404">
        <v>0</v>
      </c>
      <c r="R103" s="405"/>
      <c r="S103" s="411">
        <v>0</v>
      </c>
      <c r="T103" s="412"/>
      <c r="U103" s="455">
        <v>0</v>
      </c>
      <c r="V103" s="456"/>
      <c r="W103" s="417" t="s">
        <v>133</v>
      </c>
      <c r="X103" s="418"/>
      <c r="Y103" s="233"/>
      <c r="Z103" s="12"/>
      <c r="AA103" s="12"/>
      <c r="AB103" s="12"/>
      <c r="AC103" s="12"/>
      <c r="AD103" s="12"/>
      <c r="AE103" s="12"/>
      <c r="AF103" s="12"/>
      <c r="AG103" s="12"/>
      <c r="AH103" s="12"/>
      <c r="AI103" s="12"/>
    </row>
    <row r="104" spans="1:35" ht="12" hidden="1" customHeight="1" x14ac:dyDescent="0.2">
      <c r="A104" s="605" t="s">
        <v>44</v>
      </c>
      <c r="B104" s="606"/>
      <c r="C104" s="429">
        <v>0</v>
      </c>
      <c r="D104" s="430"/>
      <c r="E104" s="430"/>
      <c r="F104" s="431"/>
      <c r="G104" s="435">
        <v>0</v>
      </c>
      <c r="H104" s="435"/>
      <c r="I104" s="431">
        <v>0</v>
      </c>
      <c r="J104" s="431"/>
      <c r="K104" s="435">
        <v>0</v>
      </c>
      <c r="L104" s="435"/>
      <c r="M104" s="431">
        <v>0</v>
      </c>
      <c r="N104" s="431"/>
      <c r="O104" s="435">
        <v>0</v>
      </c>
      <c r="P104" s="435"/>
      <c r="Q104" s="402">
        <v>0</v>
      </c>
      <c r="R104" s="403"/>
      <c r="S104" s="409">
        <v>0</v>
      </c>
      <c r="T104" s="410"/>
      <c r="U104" s="453">
        <v>0</v>
      </c>
      <c r="V104" s="454"/>
      <c r="W104" s="419"/>
      <c r="X104" s="420"/>
      <c r="Y104" s="233"/>
      <c r="Z104" s="12"/>
      <c r="AA104" s="12"/>
      <c r="AB104" s="12"/>
      <c r="AC104" s="12"/>
      <c r="AD104" s="12"/>
      <c r="AE104" s="12"/>
      <c r="AF104" s="12"/>
      <c r="AG104" s="12"/>
      <c r="AH104" s="12"/>
      <c r="AI104" s="12"/>
    </row>
    <row r="105" spans="1:35" ht="12" hidden="1" customHeight="1" x14ac:dyDescent="0.2">
      <c r="A105" s="605" t="s">
        <v>41</v>
      </c>
      <c r="B105" s="606"/>
      <c r="C105" s="429">
        <v>0</v>
      </c>
      <c r="D105" s="430"/>
      <c r="E105" s="430"/>
      <c r="F105" s="431"/>
      <c r="G105" s="461">
        <v>0</v>
      </c>
      <c r="H105" s="461"/>
      <c r="I105" s="431">
        <v>0</v>
      </c>
      <c r="J105" s="431"/>
      <c r="K105" s="435">
        <v>0</v>
      </c>
      <c r="L105" s="435"/>
      <c r="M105" s="431">
        <v>0</v>
      </c>
      <c r="N105" s="431"/>
      <c r="O105" s="461">
        <v>0</v>
      </c>
      <c r="P105" s="461"/>
      <c r="Q105" s="402">
        <v>0</v>
      </c>
      <c r="R105" s="403"/>
      <c r="S105" s="409">
        <v>0</v>
      </c>
      <c r="T105" s="410"/>
      <c r="U105" s="453">
        <v>0</v>
      </c>
      <c r="V105" s="454"/>
      <c r="W105" s="419"/>
      <c r="X105" s="420"/>
      <c r="Y105" s="233"/>
      <c r="Z105" s="12"/>
      <c r="AA105" s="12"/>
      <c r="AB105" s="12"/>
      <c r="AC105" s="12"/>
      <c r="AD105" s="12"/>
      <c r="AE105" s="12"/>
      <c r="AF105" s="12"/>
      <c r="AG105" s="12"/>
      <c r="AH105" s="12"/>
      <c r="AI105" s="12"/>
    </row>
    <row r="106" spans="1:35" ht="12" hidden="1" customHeight="1" thickBot="1" x14ac:dyDescent="0.25">
      <c r="A106" s="603" t="s">
        <v>42</v>
      </c>
      <c r="B106" s="604"/>
      <c r="C106" s="432">
        <v>0</v>
      </c>
      <c r="D106" s="433"/>
      <c r="E106" s="433"/>
      <c r="F106" s="434"/>
      <c r="G106" s="462">
        <v>0</v>
      </c>
      <c r="H106" s="462"/>
      <c r="I106" s="434">
        <v>0</v>
      </c>
      <c r="J106" s="434"/>
      <c r="K106" s="539">
        <v>0</v>
      </c>
      <c r="L106" s="539"/>
      <c r="M106" s="434">
        <v>0</v>
      </c>
      <c r="N106" s="434"/>
      <c r="O106" s="462">
        <v>0</v>
      </c>
      <c r="P106" s="462"/>
      <c r="Q106" s="400">
        <v>0</v>
      </c>
      <c r="R106" s="401"/>
      <c r="S106" s="407">
        <v>0</v>
      </c>
      <c r="T106" s="408"/>
      <c r="U106" s="451">
        <v>0</v>
      </c>
      <c r="V106" s="452"/>
      <c r="W106" s="421"/>
      <c r="X106" s="4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629" t="s">
        <v>46</v>
      </c>
      <c r="B108" s="630"/>
      <c r="C108" s="630"/>
      <c r="D108" s="630"/>
      <c r="E108" s="630"/>
      <c r="F108" s="630"/>
      <c r="G108" s="630"/>
      <c r="H108" s="630"/>
      <c r="I108" s="630"/>
      <c r="J108" s="630"/>
      <c r="K108" s="630"/>
      <c r="L108" s="630"/>
      <c r="M108" s="630"/>
      <c r="N108" s="630"/>
      <c r="O108" s="630"/>
      <c r="P108" s="630"/>
      <c r="Q108" s="630"/>
      <c r="R108" s="630"/>
      <c r="S108" s="631"/>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615" t="s">
        <v>0</v>
      </c>
      <c r="B109" s="616"/>
      <c r="C109" s="635" t="s">
        <v>70</v>
      </c>
      <c r="D109" s="636"/>
      <c r="E109" s="636"/>
      <c r="F109" s="637"/>
      <c r="G109" s="638"/>
      <c r="H109" s="650" t="s">
        <v>60</v>
      </c>
      <c r="I109" s="651"/>
      <c r="J109" s="651"/>
      <c r="K109" s="651"/>
      <c r="L109" s="651"/>
      <c r="M109" s="652"/>
      <c r="N109" s="632" t="s">
        <v>61</v>
      </c>
      <c r="O109" s="633"/>
      <c r="P109" s="633"/>
      <c r="Q109" s="633"/>
      <c r="R109" s="633"/>
      <c r="S109" s="634"/>
      <c r="T109" s="50"/>
      <c r="U109" s="5"/>
      <c r="V109" s="5"/>
      <c r="W109" s="115"/>
      <c r="X109" s="5"/>
      <c r="Y109" s="12"/>
      <c r="Z109" s="12"/>
      <c r="AA109" s="12"/>
      <c r="AB109" s="12"/>
      <c r="AC109" s="12"/>
      <c r="AD109" s="12"/>
      <c r="AE109" s="12"/>
      <c r="AF109" s="12"/>
      <c r="AG109" s="12"/>
      <c r="AH109" s="12"/>
      <c r="AI109" s="12"/>
    </row>
    <row r="110" spans="1:35" ht="16.5" hidden="1" customHeight="1" x14ac:dyDescent="0.2">
      <c r="A110" s="617"/>
      <c r="B110" s="618"/>
      <c r="C110" s="639"/>
      <c r="D110" s="640"/>
      <c r="E110" s="640"/>
      <c r="F110" s="641"/>
      <c r="G110" s="642"/>
      <c r="H110" s="653" t="s">
        <v>71</v>
      </c>
      <c r="I110" s="654"/>
      <c r="J110" s="654" t="s">
        <v>72</v>
      </c>
      <c r="K110" s="654"/>
      <c r="L110" s="567" t="s">
        <v>91</v>
      </c>
      <c r="M110" s="568"/>
      <c r="N110" s="571" t="s">
        <v>73</v>
      </c>
      <c r="O110" s="572"/>
      <c r="P110" s="572" t="s">
        <v>74</v>
      </c>
      <c r="Q110" s="572"/>
      <c r="R110" s="573" t="s">
        <v>66</v>
      </c>
      <c r="S110" s="574"/>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619"/>
      <c r="B111" s="620"/>
      <c r="C111" s="643"/>
      <c r="D111" s="644"/>
      <c r="E111" s="644"/>
      <c r="F111" s="645"/>
      <c r="G111" s="646"/>
      <c r="H111" s="109" t="s">
        <v>75</v>
      </c>
      <c r="I111" s="258" t="s">
        <v>76</v>
      </c>
      <c r="J111" s="258" t="s">
        <v>75</v>
      </c>
      <c r="K111" s="258" t="s">
        <v>76</v>
      </c>
      <c r="L111" s="569"/>
      <c r="M111" s="570"/>
      <c r="N111" s="110" t="s">
        <v>75</v>
      </c>
      <c r="O111" s="259" t="s">
        <v>76</v>
      </c>
      <c r="P111" s="259" t="s">
        <v>75</v>
      </c>
      <c r="Q111" s="259" t="s">
        <v>76</v>
      </c>
      <c r="R111" s="575"/>
      <c r="S111" s="576"/>
      <c r="T111" s="235"/>
      <c r="U111" s="5"/>
      <c r="V111" s="5"/>
      <c r="W111" s="5"/>
      <c r="X111" s="5"/>
      <c r="Y111" s="12"/>
      <c r="Z111" s="12"/>
      <c r="AA111" s="12"/>
      <c r="AB111" s="12"/>
      <c r="AC111" s="12"/>
      <c r="AD111" s="12"/>
      <c r="AE111" s="12"/>
      <c r="AF111" s="12"/>
      <c r="AG111" s="12"/>
      <c r="AH111" s="12"/>
      <c r="AI111" s="12"/>
    </row>
    <row r="112" spans="1:35" ht="12" hidden="1" customHeight="1" x14ac:dyDescent="0.2">
      <c r="A112" s="623" t="s">
        <v>77</v>
      </c>
      <c r="B112" s="624"/>
      <c r="C112" s="647" t="s">
        <v>78</v>
      </c>
      <c r="D112" s="647"/>
      <c r="E112" s="647"/>
      <c r="F112" s="648"/>
      <c r="G112" s="649"/>
      <c r="H112" s="106">
        <v>18</v>
      </c>
      <c r="I112" s="107">
        <v>0</v>
      </c>
      <c r="J112" s="42">
        <v>23</v>
      </c>
      <c r="K112" s="107">
        <v>0</v>
      </c>
      <c r="L112" s="577">
        <v>0</v>
      </c>
      <c r="M112" s="578"/>
      <c r="N112" s="111">
        <v>5</v>
      </c>
      <c r="O112" s="108">
        <v>0</v>
      </c>
      <c r="P112" s="256">
        <v>2</v>
      </c>
      <c r="Q112" s="108">
        <v>0</v>
      </c>
      <c r="R112" s="577">
        <v>0</v>
      </c>
      <c r="S112" s="578"/>
      <c r="T112" s="236"/>
      <c r="U112" s="5"/>
      <c r="V112" s="5"/>
      <c r="W112" s="5"/>
      <c r="X112" s="5"/>
      <c r="Y112" s="12"/>
      <c r="Z112" s="12"/>
      <c r="AA112" s="12"/>
      <c r="AB112" s="12"/>
      <c r="AC112" s="12"/>
      <c r="AD112" s="12"/>
      <c r="AE112" s="12"/>
      <c r="AF112" s="12"/>
      <c r="AG112" s="12"/>
      <c r="AH112" s="12"/>
      <c r="AI112" s="12"/>
    </row>
    <row r="113" spans="1:35" ht="12" hidden="1" customHeight="1" x14ac:dyDescent="0.2">
      <c r="A113" s="623"/>
      <c r="B113" s="624"/>
      <c r="C113" s="478" t="s">
        <v>79</v>
      </c>
      <c r="D113" s="478"/>
      <c r="E113" s="478"/>
      <c r="F113" s="479"/>
      <c r="G113" s="480"/>
      <c r="H113" s="26">
        <v>2</v>
      </c>
      <c r="I113" s="27">
        <v>0</v>
      </c>
      <c r="J113" s="28">
        <v>2</v>
      </c>
      <c r="K113" s="27">
        <v>0</v>
      </c>
      <c r="L113" s="484"/>
      <c r="M113" s="485"/>
      <c r="N113" s="112">
        <v>0</v>
      </c>
      <c r="O113" s="33">
        <v>0</v>
      </c>
      <c r="P113" s="252">
        <v>0</v>
      </c>
      <c r="Q113" s="34">
        <v>0</v>
      </c>
      <c r="R113" s="484"/>
      <c r="S113" s="485"/>
      <c r="T113" s="236"/>
      <c r="U113" s="5"/>
      <c r="V113" s="5"/>
      <c r="W113" s="5"/>
      <c r="X113" s="5"/>
      <c r="Y113" s="12"/>
      <c r="Z113" s="12"/>
      <c r="AA113" s="12"/>
      <c r="AB113" s="12"/>
      <c r="AC113" s="12"/>
      <c r="AD113" s="12"/>
      <c r="AE113" s="12"/>
      <c r="AF113" s="12"/>
      <c r="AG113" s="12"/>
      <c r="AH113" s="12"/>
      <c r="AI113" s="12"/>
    </row>
    <row r="114" spans="1:35" ht="12" hidden="1" customHeight="1" x14ac:dyDescent="0.2">
      <c r="A114" s="623"/>
      <c r="B114" s="624"/>
      <c r="C114" s="478" t="s">
        <v>80</v>
      </c>
      <c r="D114" s="478"/>
      <c r="E114" s="478"/>
      <c r="F114" s="479"/>
      <c r="G114" s="480"/>
      <c r="H114" s="26">
        <v>3</v>
      </c>
      <c r="I114" s="29">
        <v>0</v>
      </c>
      <c r="J114" s="28">
        <v>4</v>
      </c>
      <c r="K114" s="29">
        <v>0</v>
      </c>
      <c r="L114" s="484"/>
      <c r="M114" s="485"/>
      <c r="N114" s="112">
        <v>1</v>
      </c>
      <c r="O114" s="34">
        <v>0</v>
      </c>
      <c r="P114" s="252">
        <v>0</v>
      </c>
      <c r="Q114" s="34">
        <v>0</v>
      </c>
      <c r="R114" s="484"/>
      <c r="S114" s="485"/>
      <c r="T114" s="236"/>
      <c r="U114" s="5"/>
      <c r="V114" s="5"/>
      <c r="W114" s="5"/>
      <c r="X114" s="5"/>
      <c r="Y114" s="12"/>
      <c r="Z114" s="12"/>
      <c r="AA114" s="12"/>
      <c r="AB114" s="12"/>
      <c r="AC114" s="12"/>
      <c r="AD114" s="12"/>
      <c r="AE114" s="12"/>
      <c r="AF114" s="12"/>
      <c r="AG114" s="12"/>
      <c r="AH114" s="12"/>
      <c r="AI114" s="12"/>
    </row>
    <row r="115" spans="1:35" ht="12" hidden="1" customHeight="1" x14ac:dyDescent="0.2">
      <c r="A115" s="627"/>
      <c r="B115" s="628"/>
      <c r="C115" s="488" t="s">
        <v>81</v>
      </c>
      <c r="D115" s="488"/>
      <c r="E115" s="488"/>
      <c r="F115" s="489"/>
      <c r="G115" s="490"/>
      <c r="H115" s="26">
        <v>2</v>
      </c>
      <c r="I115" s="29">
        <v>0</v>
      </c>
      <c r="J115" s="28">
        <v>2</v>
      </c>
      <c r="K115" s="29">
        <v>0</v>
      </c>
      <c r="L115" s="484"/>
      <c r="M115" s="485"/>
      <c r="N115" s="112">
        <v>0</v>
      </c>
      <c r="O115" s="34">
        <v>0</v>
      </c>
      <c r="P115" s="252">
        <v>0</v>
      </c>
      <c r="Q115" s="34">
        <v>0</v>
      </c>
      <c r="R115" s="484"/>
      <c r="S115" s="485"/>
      <c r="T115" s="236"/>
      <c r="U115" s="5"/>
      <c r="V115" s="5"/>
      <c r="W115" s="5"/>
      <c r="X115" s="5"/>
      <c r="Y115" s="12"/>
      <c r="Z115" s="12"/>
      <c r="AA115" s="12"/>
      <c r="AB115" s="12"/>
      <c r="AC115" s="12"/>
      <c r="AD115" s="12"/>
      <c r="AE115" s="12"/>
      <c r="AF115" s="12"/>
      <c r="AG115" s="12"/>
      <c r="AH115" s="12"/>
      <c r="AI115" s="12"/>
    </row>
    <row r="116" spans="1:35" ht="12" hidden="1" customHeight="1" x14ac:dyDescent="0.2">
      <c r="A116" s="621" t="s">
        <v>82</v>
      </c>
      <c r="B116" s="622"/>
      <c r="C116" s="488" t="s">
        <v>78</v>
      </c>
      <c r="D116" s="488"/>
      <c r="E116" s="488"/>
      <c r="F116" s="489"/>
      <c r="G116" s="490"/>
      <c r="H116" s="26">
        <v>4</v>
      </c>
      <c r="I116" s="29">
        <v>0</v>
      </c>
      <c r="J116" s="28">
        <v>4</v>
      </c>
      <c r="K116" s="29">
        <v>0</v>
      </c>
      <c r="L116" s="484">
        <v>0</v>
      </c>
      <c r="M116" s="485"/>
      <c r="N116" s="112">
        <v>0</v>
      </c>
      <c r="O116" s="34">
        <v>0</v>
      </c>
      <c r="P116" s="252">
        <v>0</v>
      </c>
      <c r="Q116" s="34">
        <v>0</v>
      </c>
      <c r="R116" s="484">
        <v>0</v>
      </c>
      <c r="S116" s="485"/>
      <c r="T116" s="236"/>
      <c r="U116" s="5"/>
      <c r="V116" s="5"/>
      <c r="W116" s="5"/>
      <c r="X116" s="5"/>
      <c r="Y116" s="12"/>
      <c r="Z116" s="12"/>
      <c r="AA116" s="12"/>
      <c r="AB116" s="12"/>
      <c r="AC116" s="12"/>
      <c r="AD116" s="12"/>
      <c r="AE116" s="12"/>
      <c r="AF116" s="12"/>
      <c r="AG116" s="12"/>
      <c r="AH116" s="12"/>
      <c r="AI116" s="12"/>
    </row>
    <row r="117" spans="1:35" ht="12" hidden="1" customHeight="1" x14ac:dyDescent="0.2">
      <c r="A117" s="623"/>
      <c r="B117" s="624"/>
      <c r="C117" s="478" t="s">
        <v>79</v>
      </c>
      <c r="D117" s="478"/>
      <c r="E117" s="478"/>
      <c r="F117" s="479"/>
      <c r="G117" s="480"/>
      <c r="H117" s="26">
        <v>0</v>
      </c>
      <c r="I117" s="27">
        <v>0</v>
      </c>
      <c r="J117" s="28">
        <v>0</v>
      </c>
      <c r="K117" s="27">
        <v>0</v>
      </c>
      <c r="L117" s="484"/>
      <c r="M117" s="485"/>
      <c r="N117" s="112">
        <v>0</v>
      </c>
      <c r="O117" s="33">
        <v>0</v>
      </c>
      <c r="P117" s="252">
        <v>0</v>
      </c>
      <c r="Q117" s="34">
        <v>0</v>
      </c>
      <c r="R117" s="484"/>
      <c r="S117" s="485"/>
      <c r="T117" s="236"/>
      <c r="U117" s="5"/>
      <c r="V117" s="5"/>
      <c r="W117" s="5"/>
      <c r="X117" s="5"/>
      <c r="Y117" s="12"/>
      <c r="Z117" s="12"/>
      <c r="AA117" s="12"/>
      <c r="AB117" s="12"/>
      <c r="AC117" s="12"/>
      <c r="AD117" s="12"/>
      <c r="AE117" s="12"/>
      <c r="AF117" s="12"/>
      <c r="AG117" s="12"/>
      <c r="AH117" s="12"/>
      <c r="AI117" s="12"/>
    </row>
    <row r="118" spans="1:35" ht="12" hidden="1" customHeight="1" x14ac:dyDescent="0.2">
      <c r="A118" s="623"/>
      <c r="B118" s="624"/>
      <c r="C118" s="478" t="s">
        <v>80</v>
      </c>
      <c r="D118" s="478"/>
      <c r="E118" s="478"/>
      <c r="F118" s="479"/>
      <c r="G118" s="480"/>
      <c r="H118" s="26">
        <v>1</v>
      </c>
      <c r="I118" s="29">
        <v>0</v>
      </c>
      <c r="J118" s="28">
        <v>1</v>
      </c>
      <c r="K118" s="29">
        <v>0</v>
      </c>
      <c r="L118" s="484"/>
      <c r="M118" s="485"/>
      <c r="N118" s="112">
        <v>0</v>
      </c>
      <c r="O118" s="34">
        <v>0</v>
      </c>
      <c r="P118" s="252">
        <v>0</v>
      </c>
      <c r="Q118" s="34">
        <v>0</v>
      </c>
      <c r="R118" s="484"/>
      <c r="S118" s="485"/>
      <c r="T118" s="236"/>
      <c r="U118" s="5"/>
      <c r="V118" s="5"/>
      <c r="W118" s="5"/>
      <c r="X118" s="5"/>
      <c r="Y118" s="12"/>
      <c r="Z118" s="12"/>
      <c r="AA118" s="12"/>
      <c r="AB118" s="12"/>
      <c r="AC118" s="12"/>
      <c r="AD118" s="12"/>
      <c r="AE118" s="12"/>
      <c r="AF118" s="12"/>
      <c r="AG118" s="12"/>
      <c r="AH118" s="12"/>
      <c r="AI118" s="12"/>
    </row>
    <row r="119" spans="1:35" ht="12" hidden="1" customHeight="1" x14ac:dyDescent="0.2">
      <c r="A119" s="627"/>
      <c r="B119" s="628"/>
      <c r="C119" s="488" t="s">
        <v>81</v>
      </c>
      <c r="D119" s="488"/>
      <c r="E119" s="488"/>
      <c r="F119" s="489"/>
      <c r="G119" s="490"/>
      <c r="H119" s="26">
        <v>0</v>
      </c>
      <c r="I119" s="29">
        <v>0</v>
      </c>
      <c r="J119" s="28">
        <v>0</v>
      </c>
      <c r="K119" s="29">
        <v>0</v>
      </c>
      <c r="L119" s="484"/>
      <c r="M119" s="485"/>
      <c r="N119" s="112">
        <v>0</v>
      </c>
      <c r="O119" s="34">
        <v>0</v>
      </c>
      <c r="P119" s="252">
        <v>0</v>
      </c>
      <c r="Q119" s="34">
        <v>0</v>
      </c>
      <c r="R119" s="484"/>
      <c r="S119" s="485"/>
      <c r="T119" s="236"/>
      <c r="U119" s="5"/>
      <c r="V119" s="5"/>
      <c r="W119" s="5"/>
      <c r="X119" s="5"/>
      <c r="Y119" s="12"/>
      <c r="Z119" s="12"/>
      <c r="AA119" s="12"/>
      <c r="AB119" s="12"/>
      <c r="AC119" s="12"/>
      <c r="AD119" s="12"/>
      <c r="AE119" s="12"/>
      <c r="AF119" s="12"/>
      <c r="AG119" s="12"/>
      <c r="AH119" s="12"/>
      <c r="AI119" s="12"/>
    </row>
    <row r="120" spans="1:35" ht="12" hidden="1" customHeight="1" x14ac:dyDescent="0.2">
      <c r="A120" s="621" t="s">
        <v>83</v>
      </c>
      <c r="B120" s="622"/>
      <c r="C120" s="488" t="s">
        <v>78</v>
      </c>
      <c r="D120" s="488"/>
      <c r="E120" s="488"/>
      <c r="F120" s="489"/>
      <c r="G120" s="490"/>
      <c r="H120" s="26">
        <v>10</v>
      </c>
      <c r="I120" s="29">
        <v>0</v>
      </c>
      <c r="J120" s="28">
        <v>11</v>
      </c>
      <c r="K120" s="29">
        <v>0</v>
      </c>
      <c r="L120" s="484">
        <v>0</v>
      </c>
      <c r="M120" s="485"/>
      <c r="N120" s="112">
        <v>1</v>
      </c>
      <c r="O120" s="34">
        <v>0</v>
      </c>
      <c r="P120" s="252">
        <v>0</v>
      </c>
      <c r="Q120" s="34">
        <v>0</v>
      </c>
      <c r="R120" s="484">
        <v>0</v>
      </c>
      <c r="S120" s="485"/>
      <c r="T120" s="236"/>
      <c r="U120" s="5"/>
      <c r="V120" s="5"/>
      <c r="W120" s="5"/>
      <c r="X120" s="5"/>
      <c r="Y120" s="12"/>
      <c r="Z120" s="12"/>
      <c r="AA120" s="12"/>
      <c r="AB120" s="12"/>
      <c r="AC120" s="12"/>
      <c r="AD120" s="12"/>
      <c r="AE120" s="12"/>
      <c r="AF120" s="12"/>
      <c r="AG120" s="12"/>
      <c r="AH120" s="12"/>
      <c r="AI120" s="12"/>
    </row>
    <row r="121" spans="1:35" ht="12" hidden="1" customHeight="1" x14ac:dyDescent="0.2">
      <c r="A121" s="623"/>
      <c r="B121" s="624"/>
      <c r="C121" s="478" t="s">
        <v>79</v>
      </c>
      <c r="D121" s="478"/>
      <c r="E121" s="478"/>
      <c r="F121" s="479"/>
      <c r="G121" s="480"/>
      <c r="H121" s="26">
        <v>1</v>
      </c>
      <c r="I121" s="27">
        <v>0</v>
      </c>
      <c r="J121" s="28">
        <v>1</v>
      </c>
      <c r="K121" s="27">
        <v>0</v>
      </c>
      <c r="L121" s="484"/>
      <c r="M121" s="485"/>
      <c r="N121" s="112">
        <v>0</v>
      </c>
      <c r="O121" s="33">
        <v>0</v>
      </c>
      <c r="P121" s="252">
        <v>0</v>
      </c>
      <c r="Q121" s="34">
        <v>0</v>
      </c>
      <c r="R121" s="484"/>
      <c r="S121" s="485"/>
      <c r="T121" s="236"/>
      <c r="U121" s="5"/>
      <c r="V121" s="5"/>
      <c r="W121" s="5"/>
      <c r="X121" s="5"/>
      <c r="Y121" s="12"/>
      <c r="Z121" s="12"/>
      <c r="AA121" s="12"/>
      <c r="AB121" s="12"/>
      <c r="AC121" s="12"/>
      <c r="AD121" s="12"/>
      <c r="AE121" s="12"/>
      <c r="AF121" s="12"/>
      <c r="AG121" s="12"/>
      <c r="AH121" s="12"/>
      <c r="AI121" s="12"/>
    </row>
    <row r="122" spans="1:35" ht="12" hidden="1" customHeight="1" x14ac:dyDescent="0.2">
      <c r="A122" s="627"/>
      <c r="B122" s="628"/>
      <c r="C122" s="478" t="s">
        <v>80</v>
      </c>
      <c r="D122" s="478"/>
      <c r="E122" s="478"/>
      <c r="F122" s="479"/>
      <c r="G122" s="480"/>
      <c r="H122" s="26">
        <v>2</v>
      </c>
      <c r="I122" s="29">
        <v>0</v>
      </c>
      <c r="J122" s="28">
        <v>2</v>
      </c>
      <c r="K122" s="29">
        <v>0</v>
      </c>
      <c r="L122" s="484"/>
      <c r="M122" s="485"/>
      <c r="N122" s="112">
        <v>0</v>
      </c>
      <c r="O122" s="34">
        <v>0</v>
      </c>
      <c r="P122" s="252">
        <v>0</v>
      </c>
      <c r="Q122" s="34">
        <v>0</v>
      </c>
      <c r="R122" s="484"/>
      <c r="S122" s="485"/>
      <c r="T122" s="236"/>
      <c r="U122" s="5"/>
      <c r="V122" s="5"/>
      <c r="W122" s="5"/>
      <c r="X122" s="5"/>
      <c r="Y122" s="12"/>
      <c r="Z122" s="12"/>
      <c r="AA122" s="12"/>
      <c r="AB122" s="12"/>
      <c r="AC122" s="12"/>
      <c r="AD122" s="12"/>
      <c r="AE122" s="12"/>
      <c r="AF122" s="12"/>
      <c r="AG122" s="12"/>
      <c r="AH122" s="12"/>
      <c r="AI122" s="12"/>
    </row>
    <row r="123" spans="1:35" ht="12" hidden="1" customHeight="1" x14ac:dyDescent="0.2">
      <c r="A123" s="621" t="s">
        <v>84</v>
      </c>
      <c r="B123" s="622"/>
      <c r="C123" s="488" t="s">
        <v>78</v>
      </c>
      <c r="D123" s="488"/>
      <c r="E123" s="488"/>
      <c r="F123" s="489"/>
      <c r="G123" s="490"/>
      <c r="H123" s="26">
        <v>9</v>
      </c>
      <c r="I123" s="29">
        <v>0</v>
      </c>
      <c r="J123" s="28">
        <v>9</v>
      </c>
      <c r="K123" s="29">
        <v>0</v>
      </c>
      <c r="L123" s="484">
        <v>0</v>
      </c>
      <c r="M123" s="485"/>
      <c r="N123" s="112">
        <v>0</v>
      </c>
      <c r="O123" s="34">
        <v>0</v>
      </c>
      <c r="P123" s="252">
        <v>0</v>
      </c>
      <c r="Q123" s="34">
        <v>0</v>
      </c>
      <c r="R123" s="484">
        <v>0</v>
      </c>
      <c r="S123" s="485"/>
      <c r="T123" s="236"/>
      <c r="U123" s="5"/>
      <c r="V123" s="5"/>
      <c r="W123" s="5"/>
      <c r="X123" s="5"/>
      <c r="Y123" s="12"/>
      <c r="Z123" s="12"/>
      <c r="AA123" s="12"/>
      <c r="AB123" s="12"/>
      <c r="AC123" s="12"/>
      <c r="AD123" s="12"/>
      <c r="AE123" s="12"/>
      <c r="AF123" s="12"/>
      <c r="AG123" s="12"/>
      <c r="AH123" s="12"/>
      <c r="AI123" s="12"/>
    </row>
    <row r="124" spans="1:35" ht="12" hidden="1" customHeight="1" x14ac:dyDescent="0.2">
      <c r="A124" s="623"/>
      <c r="B124" s="624"/>
      <c r="C124" s="478" t="s">
        <v>79</v>
      </c>
      <c r="D124" s="478"/>
      <c r="E124" s="478"/>
      <c r="F124" s="479"/>
      <c r="G124" s="480"/>
      <c r="H124" s="26">
        <v>1</v>
      </c>
      <c r="I124" s="27">
        <v>0</v>
      </c>
      <c r="J124" s="28">
        <v>1</v>
      </c>
      <c r="K124" s="27">
        <v>0</v>
      </c>
      <c r="L124" s="484"/>
      <c r="M124" s="485"/>
      <c r="N124" s="112">
        <v>0</v>
      </c>
      <c r="O124" s="33">
        <v>0</v>
      </c>
      <c r="P124" s="252">
        <v>0</v>
      </c>
      <c r="Q124" s="34">
        <v>0</v>
      </c>
      <c r="R124" s="484"/>
      <c r="S124" s="485"/>
      <c r="T124" s="236"/>
      <c r="U124" s="5"/>
      <c r="V124" s="5"/>
      <c r="W124" s="5"/>
      <c r="X124" s="5"/>
      <c r="Y124" s="12"/>
      <c r="Z124" s="12"/>
      <c r="AA124" s="12"/>
      <c r="AB124" s="12"/>
      <c r="AC124" s="12"/>
      <c r="AD124" s="12"/>
      <c r="AE124" s="12"/>
      <c r="AF124" s="12"/>
      <c r="AG124" s="12"/>
      <c r="AH124" s="12"/>
      <c r="AI124" s="12"/>
    </row>
    <row r="125" spans="1:35" ht="12" hidden="1" customHeight="1" x14ac:dyDescent="0.2">
      <c r="A125" s="623"/>
      <c r="B125" s="624"/>
      <c r="C125" s="478" t="s">
        <v>80</v>
      </c>
      <c r="D125" s="478"/>
      <c r="E125" s="478"/>
      <c r="F125" s="479"/>
      <c r="G125" s="480"/>
      <c r="H125" s="26">
        <v>1</v>
      </c>
      <c r="I125" s="29">
        <v>0</v>
      </c>
      <c r="J125" s="28">
        <v>1</v>
      </c>
      <c r="K125" s="29">
        <v>0</v>
      </c>
      <c r="L125" s="484"/>
      <c r="M125" s="485"/>
      <c r="N125" s="112">
        <v>0</v>
      </c>
      <c r="O125" s="34">
        <v>0</v>
      </c>
      <c r="P125" s="252">
        <v>0</v>
      </c>
      <c r="Q125" s="34">
        <v>0</v>
      </c>
      <c r="R125" s="484"/>
      <c r="S125" s="485"/>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625"/>
      <c r="B126" s="626"/>
      <c r="C126" s="481" t="s">
        <v>81</v>
      </c>
      <c r="D126" s="481"/>
      <c r="E126" s="481"/>
      <c r="F126" s="482"/>
      <c r="G126" s="483"/>
      <c r="H126" s="30">
        <v>2</v>
      </c>
      <c r="I126" s="31">
        <v>0</v>
      </c>
      <c r="J126" s="32">
        <v>2</v>
      </c>
      <c r="K126" s="31">
        <v>0</v>
      </c>
      <c r="L126" s="486"/>
      <c r="M126" s="487"/>
      <c r="N126" s="113">
        <v>0</v>
      </c>
      <c r="O126" s="35">
        <v>0</v>
      </c>
      <c r="P126" s="253">
        <v>0</v>
      </c>
      <c r="Q126" s="35">
        <v>0</v>
      </c>
      <c r="R126" s="486"/>
      <c r="S126" s="487"/>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06:B106"/>
    <mergeCell ref="C106:F106"/>
    <mergeCell ref="G106:H106"/>
    <mergeCell ref="I106:J106"/>
    <mergeCell ref="K106:L106"/>
    <mergeCell ref="M106:N106"/>
    <mergeCell ref="A105:B105"/>
    <mergeCell ref="C105:F105"/>
    <mergeCell ref="G105:H105"/>
    <mergeCell ref="I105:J105"/>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I89:J89"/>
    <mergeCell ref="K89:L89"/>
    <mergeCell ref="M89:N89"/>
    <mergeCell ref="O89:P89"/>
    <mergeCell ref="A87:B89"/>
    <mergeCell ref="C88:L88"/>
    <mergeCell ref="C89:F89"/>
    <mergeCell ref="G89:H89"/>
    <mergeCell ref="Q89:R89"/>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A79:B79"/>
    <mergeCell ref="A80:B80"/>
    <mergeCell ref="A81:B81"/>
    <mergeCell ref="A82:B82"/>
    <mergeCell ref="A83:B83"/>
    <mergeCell ref="A84:B84"/>
    <mergeCell ref="A73:B73"/>
    <mergeCell ref="A75:B75"/>
    <mergeCell ref="A76:B76"/>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31:B31"/>
    <mergeCell ref="A33:B33"/>
    <mergeCell ref="A30:B30"/>
    <mergeCell ref="A62:B62"/>
    <mergeCell ref="A65:B65"/>
    <mergeCell ref="A60:B60"/>
    <mergeCell ref="A63:B63"/>
    <mergeCell ref="A67:B67"/>
    <mergeCell ref="A66:B66"/>
    <mergeCell ref="A56:B57"/>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1:AI1"/>
    <mergeCell ref="R2:AG2"/>
    <mergeCell ref="R3:AG5"/>
    <mergeCell ref="R6:AG8"/>
    <mergeCell ref="A2:P2"/>
    <mergeCell ref="A3:P5"/>
    <mergeCell ref="A6:P8"/>
    <mergeCell ref="A9:P10"/>
    <mergeCell ref="A12:P12"/>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s>
  <conditionalFormatting sqref="R120 R112 R116 R123 L112 L116 L120 L123 AI72:AI84 T72:T84 T58:T67 T42:T53 AI42:AI53 T36:T37 AI58:AI67 T27:T34 AI27:AI34 AI36:AI37">
    <cfRule type="containsText" dxfId="44" priority="642" stopIfTrue="1" operator="containsText" text="G">
      <formula>NOT(ISERROR(SEARCH("G",L27)))</formula>
    </cfRule>
    <cfRule type="containsText" dxfId="43" priority="643" stopIfTrue="1" operator="containsText" text="A">
      <formula>NOT(ISERROR(SEARCH("A",L27)))</formula>
    </cfRule>
    <cfRule type="containsText" dxfId="42" priority="644" stopIfTrue="1" operator="containsText" text="R">
      <formula>NOT(ISERROR(SEARCH("R",L27)))</formula>
    </cfRule>
  </conditionalFormatting>
  <conditionalFormatting sqref="R112 R116 R120 R123 L112 L116 L120 L123">
    <cfRule type="containsText" dxfId="41" priority="641" stopIfTrue="1" operator="containsText" text="No Service">
      <formula>NOT(ISERROR(SEARCH("No Service",L112)))</formula>
    </cfRule>
  </conditionalFormatting>
  <conditionalFormatting sqref="T58">
    <cfRule type="containsText" dxfId="4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J134"/>
  <sheetViews>
    <sheetView topLeftCell="E51" zoomScaleNormal="100" workbookViewId="0">
      <selection activeCell="I143" sqref="I143"/>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491" t="s">
        <v>69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3"/>
    </row>
    <row r="2" spans="1:35" ht="12.75" customHeight="1" thickBot="1" x14ac:dyDescent="0.25">
      <c r="A2" s="532" t="s">
        <v>58</v>
      </c>
      <c r="B2" s="533"/>
      <c r="C2" s="533"/>
      <c r="D2" s="533"/>
      <c r="E2" s="533"/>
      <c r="F2" s="533"/>
      <c r="G2" s="533"/>
      <c r="H2" s="533"/>
      <c r="I2" s="533"/>
      <c r="J2" s="533"/>
      <c r="K2" s="533"/>
      <c r="L2" s="533"/>
      <c r="M2" s="533"/>
      <c r="N2" s="533"/>
      <c r="O2" s="533"/>
      <c r="P2" s="534"/>
      <c r="Q2" s="50"/>
      <c r="R2" s="510" t="s">
        <v>31</v>
      </c>
      <c r="S2" s="511"/>
      <c r="T2" s="511"/>
      <c r="U2" s="511"/>
      <c r="V2" s="511"/>
      <c r="W2" s="511"/>
      <c r="X2" s="511"/>
      <c r="Y2" s="511"/>
      <c r="Z2" s="511"/>
      <c r="AA2" s="511"/>
      <c r="AB2" s="511"/>
      <c r="AC2" s="511"/>
      <c r="AD2" s="511"/>
      <c r="AE2" s="511"/>
      <c r="AF2" s="511"/>
      <c r="AG2" s="512"/>
      <c r="AH2" s="257"/>
      <c r="AI2" s="50"/>
    </row>
    <row r="3" spans="1:35" ht="12" customHeight="1" x14ac:dyDescent="0.2">
      <c r="A3" s="371" t="s">
        <v>32</v>
      </c>
      <c r="B3" s="372"/>
      <c r="C3" s="372"/>
      <c r="D3" s="372"/>
      <c r="E3" s="372"/>
      <c r="F3" s="372"/>
      <c r="G3" s="372"/>
      <c r="H3" s="372"/>
      <c r="I3" s="372"/>
      <c r="J3" s="372"/>
      <c r="K3" s="372"/>
      <c r="L3" s="372"/>
      <c r="M3" s="372"/>
      <c r="N3" s="372"/>
      <c r="O3" s="372"/>
      <c r="P3" s="373"/>
      <c r="Q3" s="242"/>
      <c r="R3" s="371" t="s">
        <v>35</v>
      </c>
      <c r="S3" s="372"/>
      <c r="T3" s="372"/>
      <c r="U3" s="372"/>
      <c r="V3" s="372"/>
      <c r="W3" s="372"/>
      <c r="X3" s="372"/>
      <c r="Y3" s="372"/>
      <c r="Z3" s="372"/>
      <c r="AA3" s="372"/>
      <c r="AB3" s="372"/>
      <c r="AC3" s="372"/>
      <c r="AD3" s="372"/>
      <c r="AE3" s="372"/>
      <c r="AF3" s="372"/>
      <c r="AG3" s="373"/>
      <c r="AH3" s="237"/>
      <c r="AI3" s="2"/>
    </row>
    <row r="4" spans="1:35" ht="12" customHeight="1" x14ac:dyDescent="0.2">
      <c r="A4" s="513"/>
      <c r="B4" s="514"/>
      <c r="C4" s="514"/>
      <c r="D4" s="514"/>
      <c r="E4" s="514"/>
      <c r="F4" s="514"/>
      <c r="G4" s="514"/>
      <c r="H4" s="514"/>
      <c r="I4" s="514"/>
      <c r="J4" s="514"/>
      <c r="K4" s="514"/>
      <c r="L4" s="514"/>
      <c r="M4" s="514"/>
      <c r="N4" s="514"/>
      <c r="O4" s="514"/>
      <c r="P4" s="515"/>
      <c r="Q4" s="242"/>
      <c r="R4" s="513"/>
      <c r="S4" s="514"/>
      <c r="T4" s="514"/>
      <c r="U4" s="514"/>
      <c r="V4" s="514"/>
      <c r="W4" s="514"/>
      <c r="X4" s="514"/>
      <c r="Y4" s="514"/>
      <c r="Z4" s="514"/>
      <c r="AA4" s="514"/>
      <c r="AB4" s="514"/>
      <c r="AC4" s="514"/>
      <c r="AD4" s="514"/>
      <c r="AE4" s="514"/>
      <c r="AF4" s="514"/>
      <c r="AG4" s="515"/>
      <c r="AH4" s="237"/>
      <c r="AI4" s="2"/>
    </row>
    <row r="5" spans="1:35" ht="16.5" customHeight="1" thickBot="1" x14ac:dyDescent="0.25">
      <c r="A5" s="374"/>
      <c r="B5" s="375"/>
      <c r="C5" s="375"/>
      <c r="D5" s="375"/>
      <c r="E5" s="375"/>
      <c r="F5" s="375"/>
      <c r="G5" s="375"/>
      <c r="H5" s="375"/>
      <c r="I5" s="375"/>
      <c r="J5" s="375"/>
      <c r="K5" s="375"/>
      <c r="L5" s="375"/>
      <c r="M5" s="375"/>
      <c r="N5" s="375"/>
      <c r="O5" s="375"/>
      <c r="P5" s="376"/>
      <c r="Q5" s="242"/>
      <c r="R5" s="374"/>
      <c r="S5" s="375"/>
      <c r="T5" s="375"/>
      <c r="U5" s="375"/>
      <c r="V5" s="375"/>
      <c r="W5" s="375"/>
      <c r="X5" s="375"/>
      <c r="Y5" s="375"/>
      <c r="Z5" s="375"/>
      <c r="AA5" s="375"/>
      <c r="AB5" s="375"/>
      <c r="AC5" s="375"/>
      <c r="AD5" s="375"/>
      <c r="AE5" s="375"/>
      <c r="AF5" s="375"/>
      <c r="AG5" s="376"/>
      <c r="AH5" s="237"/>
      <c r="AI5" s="2"/>
    </row>
    <row r="6" spans="1:35" ht="12" customHeight="1" x14ac:dyDescent="0.2">
      <c r="A6" s="377" t="s">
        <v>33</v>
      </c>
      <c r="B6" s="378"/>
      <c r="C6" s="378"/>
      <c r="D6" s="378"/>
      <c r="E6" s="378"/>
      <c r="F6" s="378"/>
      <c r="G6" s="378"/>
      <c r="H6" s="378"/>
      <c r="I6" s="378"/>
      <c r="J6" s="378"/>
      <c r="K6" s="378"/>
      <c r="L6" s="378"/>
      <c r="M6" s="378"/>
      <c r="N6" s="378"/>
      <c r="O6" s="378"/>
      <c r="P6" s="379"/>
      <c r="Q6" s="242"/>
      <c r="R6" s="377" t="s">
        <v>36</v>
      </c>
      <c r="S6" s="378"/>
      <c r="T6" s="378"/>
      <c r="U6" s="378"/>
      <c r="V6" s="378"/>
      <c r="W6" s="378"/>
      <c r="X6" s="378"/>
      <c r="Y6" s="378"/>
      <c r="Z6" s="378"/>
      <c r="AA6" s="378"/>
      <c r="AB6" s="378"/>
      <c r="AC6" s="378"/>
      <c r="AD6" s="378"/>
      <c r="AE6" s="378"/>
      <c r="AF6" s="378"/>
      <c r="AG6" s="379"/>
      <c r="AH6" s="237"/>
      <c r="AI6" s="2"/>
    </row>
    <row r="7" spans="1:35" ht="12" customHeight="1" x14ac:dyDescent="0.2">
      <c r="A7" s="380"/>
      <c r="B7" s="381"/>
      <c r="C7" s="381"/>
      <c r="D7" s="381"/>
      <c r="E7" s="381"/>
      <c r="F7" s="381"/>
      <c r="G7" s="381"/>
      <c r="H7" s="381"/>
      <c r="I7" s="381"/>
      <c r="J7" s="381"/>
      <c r="K7" s="381"/>
      <c r="L7" s="381"/>
      <c r="M7" s="381"/>
      <c r="N7" s="381"/>
      <c r="O7" s="381"/>
      <c r="P7" s="382"/>
      <c r="Q7" s="242"/>
      <c r="R7" s="380"/>
      <c r="S7" s="381"/>
      <c r="T7" s="381"/>
      <c r="U7" s="381"/>
      <c r="V7" s="381"/>
      <c r="W7" s="381"/>
      <c r="X7" s="381"/>
      <c r="Y7" s="381"/>
      <c r="Z7" s="381"/>
      <c r="AA7" s="381"/>
      <c r="AB7" s="381"/>
      <c r="AC7" s="381"/>
      <c r="AD7" s="381"/>
      <c r="AE7" s="381"/>
      <c r="AF7" s="381"/>
      <c r="AG7" s="382"/>
      <c r="AH7" s="237"/>
      <c r="AI7" s="2"/>
    </row>
    <row r="8" spans="1:35" ht="18.75" customHeight="1" thickBot="1" x14ac:dyDescent="0.25">
      <c r="A8" s="383"/>
      <c r="B8" s="384"/>
      <c r="C8" s="384"/>
      <c r="D8" s="384"/>
      <c r="E8" s="384"/>
      <c r="F8" s="384"/>
      <c r="G8" s="384"/>
      <c r="H8" s="384"/>
      <c r="I8" s="384"/>
      <c r="J8" s="384"/>
      <c r="K8" s="384"/>
      <c r="L8" s="384"/>
      <c r="M8" s="384"/>
      <c r="N8" s="384"/>
      <c r="O8" s="384"/>
      <c r="P8" s="385"/>
      <c r="Q8" s="242"/>
      <c r="R8" s="383"/>
      <c r="S8" s="384"/>
      <c r="T8" s="384"/>
      <c r="U8" s="384"/>
      <c r="V8" s="384"/>
      <c r="W8" s="384"/>
      <c r="X8" s="384"/>
      <c r="Y8" s="384"/>
      <c r="Z8" s="384"/>
      <c r="AA8" s="384"/>
      <c r="AB8" s="384"/>
      <c r="AC8" s="384"/>
      <c r="AD8" s="384"/>
      <c r="AE8" s="384"/>
      <c r="AF8" s="384"/>
      <c r="AG8" s="385"/>
      <c r="AH8" s="237"/>
      <c r="AI8" s="2"/>
    </row>
    <row r="9" spans="1:35" ht="12" customHeight="1" x14ac:dyDescent="0.2">
      <c r="A9" s="386" t="s">
        <v>34</v>
      </c>
      <c r="B9" s="387"/>
      <c r="C9" s="387"/>
      <c r="D9" s="387"/>
      <c r="E9" s="387"/>
      <c r="F9" s="387"/>
      <c r="G9" s="387"/>
      <c r="H9" s="387"/>
      <c r="I9" s="387"/>
      <c r="J9" s="387"/>
      <c r="K9" s="387"/>
      <c r="L9" s="387"/>
      <c r="M9" s="387"/>
      <c r="N9" s="387"/>
      <c r="O9" s="387"/>
      <c r="P9" s="388"/>
      <c r="Q9" s="242"/>
      <c r="R9" s="386" t="s">
        <v>29</v>
      </c>
      <c r="S9" s="387"/>
      <c r="T9" s="387"/>
      <c r="U9" s="387"/>
      <c r="V9" s="387"/>
      <c r="W9" s="387"/>
      <c r="X9" s="387"/>
      <c r="Y9" s="387"/>
      <c r="Z9" s="387"/>
      <c r="AA9" s="387"/>
      <c r="AB9" s="387"/>
      <c r="AC9" s="387"/>
      <c r="AD9" s="387"/>
      <c r="AE9" s="387"/>
      <c r="AF9" s="387"/>
      <c r="AG9" s="388"/>
      <c r="AH9" s="237"/>
      <c r="AI9" s="12"/>
    </row>
    <row r="10" spans="1:35" ht="15.75" customHeight="1" thickBot="1" x14ac:dyDescent="0.25">
      <c r="A10" s="389"/>
      <c r="B10" s="390"/>
      <c r="C10" s="390"/>
      <c r="D10" s="390"/>
      <c r="E10" s="390"/>
      <c r="F10" s="390"/>
      <c r="G10" s="390"/>
      <c r="H10" s="390"/>
      <c r="I10" s="390"/>
      <c r="J10" s="390"/>
      <c r="K10" s="390"/>
      <c r="L10" s="390"/>
      <c r="M10" s="390"/>
      <c r="N10" s="390"/>
      <c r="O10" s="390"/>
      <c r="P10" s="391"/>
      <c r="Q10" s="242"/>
      <c r="R10" s="389"/>
      <c r="S10" s="390"/>
      <c r="T10" s="390"/>
      <c r="U10" s="390"/>
      <c r="V10" s="390"/>
      <c r="W10" s="390"/>
      <c r="X10" s="390"/>
      <c r="Y10" s="390"/>
      <c r="Z10" s="390"/>
      <c r="AA10" s="390"/>
      <c r="AB10" s="390"/>
      <c r="AC10" s="390"/>
      <c r="AD10" s="390"/>
      <c r="AE10" s="390"/>
      <c r="AF10" s="390"/>
      <c r="AG10" s="391"/>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368" t="s">
        <v>59</v>
      </c>
      <c r="B12" s="369"/>
      <c r="C12" s="369"/>
      <c r="D12" s="369"/>
      <c r="E12" s="369"/>
      <c r="F12" s="369"/>
      <c r="G12" s="369"/>
      <c r="H12" s="369"/>
      <c r="I12" s="369"/>
      <c r="J12" s="369"/>
      <c r="K12" s="369"/>
      <c r="L12" s="369"/>
      <c r="M12" s="369"/>
      <c r="N12" s="369"/>
      <c r="O12" s="369"/>
      <c r="P12" s="370"/>
      <c r="Q12" s="50"/>
      <c r="R12" s="516" t="s">
        <v>30</v>
      </c>
      <c r="S12" s="517"/>
      <c r="T12" s="517"/>
      <c r="U12" s="517"/>
      <c r="V12" s="517"/>
      <c r="W12" s="517"/>
      <c r="X12" s="517"/>
      <c r="Y12" s="517"/>
      <c r="Z12" s="517"/>
      <c r="AA12" s="517"/>
      <c r="AB12" s="517"/>
      <c r="AC12" s="517"/>
      <c r="AD12" s="517"/>
      <c r="AE12" s="517"/>
      <c r="AF12" s="517"/>
      <c r="AG12" s="518"/>
      <c r="AH12" s="238"/>
      <c r="AI12" s="12"/>
    </row>
    <row r="13" spans="1:35" ht="12" customHeight="1" x14ac:dyDescent="0.2">
      <c r="A13" s="371" t="s">
        <v>47</v>
      </c>
      <c r="B13" s="372"/>
      <c r="C13" s="372"/>
      <c r="D13" s="372"/>
      <c r="E13" s="372"/>
      <c r="F13" s="372"/>
      <c r="G13" s="372"/>
      <c r="H13" s="372"/>
      <c r="I13" s="372"/>
      <c r="J13" s="372"/>
      <c r="K13" s="372"/>
      <c r="L13" s="372"/>
      <c r="M13" s="372"/>
      <c r="N13" s="372"/>
      <c r="O13" s="372"/>
      <c r="P13" s="373"/>
      <c r="Q13" s="242"/>
      <c r="R13" s="371" t="s">
        <v>49</v>
      </c>
      <c r="S13" s="372"/>
      <c r="T13" s="372"/>
      <c r="U13" s="372"/>
      <c r="V13" s="372"/>
      <c r="W13" s="372"/>
      <c r="X13" s="372"/>
      <c r="Y13" s="372"/>
      <c r="Z13" s="372"/>
      <c r="AA13" s="372"/>
      <c r="AB13" s="372"/>
      <c r="AC13" s="372"/>
      <c r="AD13" s="372"/>
      <c r="AE13" s="372"/>
      <c r="AF13" s="372"/>
      <c r="AG13" s="373"/>
      <c r="AH13" s="237"/>
      <c r="AI13" s="12"/>
    </row>
    <row r="14" spans="1:35" ht="14.25" customHeight="1" thickBot="1" x14ac:dyDescent="0.25">
      <c r="A14" s="374"/>
      <c r="B14" s="375"/>
      <c r="C14" s="375"/>
      <c r="D14" s="375"/>
      <c r="E14" s="375"/>
      <c r="F14" s="375"/>
      <c r="G14" s="375"/>
      <c r="H14" s="375"/>
      <c r="I14" s="375"/>
      <c r="J14" s="375"/>
      <c r="K14" s="375"/>
      <c r="L14" s="375"/>
      <c r="M14" s="375"/>
      <c r="N14" s="375"/>
      <c r="O14" s="375"/>
      <c r="P14" s="376"/>
      <c r="Q14" s="242"/>
      <c r="R14" s="513"/>
      <c r="S14" s="514"/>
      <c r="T14" s="514"/>
      <c r="U14" s="514"/>
      <c r="V14" s="514"/>
      <c r="W14" s="514"/>
      <c r="X14" s="514"/>
      <c r="Y14" s="514"/>
      <c r="Z14" s="514"/>
      <c r="AA14" s="514"/>
      <c r="AB14" s="514"/>
      <c r="AC14" s="514"/>
      <c r="AD14" s="514"/>
      <c r="AE14" s="514"/>
      <c r="AF14" s="514"/>
      <c r="AG14" s="515"/>
      <c r="AH14" s="237"/>
      <c r="AI14" s="12"/>
    </row>
    <row r="15" spans="1:35" ht="12" customHeight="1" x14ac:dyDescent="0.2">
      <c r="A15" s="377" t="s">
        <v>48</v>
      </c>
      <c r="B15" s="378"/>
      <c r="C15" s="378"/>
      <c r="D15" s="378"/>
      <c r="E15" s="378"/>
      <c r="F15" s="378"/>
      <c r="G15" s="378"/>
      <c r="H15" s="378"/>
      <c r="I15" s="378"/>
      <c r="J15" s="378"/>
      <c r="K15" s="378"/>
      <c r="L15" s="378"/>
      <c r="M15" s="378"/>
      <c r="N15" s="378"/>
      <c r="O15" s="378"/>
      <c r="P15" s="379"/>
      <c r="Q15" s="242"/>
      <c r="R15" s="377" t="s">
        <v>50</v>
      </c>
      <c r="S15" s="378"/>
      <c r="T15" s="378"/>
      <c r="U15" s="378"/>
      <c r="V15" s="378"/>
      <c r="W15" s="378"/>
      <c r="X15" s="378"/>
      <c r="Y15" s="378"/>
      <c r="Z15" s="378"/>
      <c r="AA15" s="378"/>
      <c r="AB15" s="378"/>
      <c r="AC15" s="378"/>
      <c r="AD15" s="378"/>
      <c r="AE15" s="378"/>
      <c r="AF15" s="378"/>
      <c r="AG15" s="379"/>
      <c r="AH15" s="237"/>
      <c r="AI15" s="12"/>
    </row>
    <row r="16" spans="1:35" ht="12" customHeight="1" x14ac:dyDescent="0.2">
      <c r="A16" s="380"/>
      <c r="B16" s="381"/>
      <c r="C16" s="381"/>
      <c r="D16" s="381"/>
      <c r="E16" s="381"/>
      <c r="F16" s="381"/>
      <c r="G16" s="381"/>
      <c r="H16" s="381"/>
      <c r="I16" s="381"/>
      <c r="J16" s="381"/>
      <c r="K16" s="381"/>
      <c r="L16" s="381"/>
      <c r="M16" s="381"/>
      <c r="N16" s="381"/>
      <c r="O16" s="381"/>
      <c r="P16" s="382"/>
      <c r="Q16" s="242"/>
      <c r="R16" s="380"/>
      <c r="S16" s="381"/>
      <c r="T16" s="381"/>
      <c r="U16" s="381"/>
      <c r="V16" s="381"/>
      <c r="W16" s="381"/>
      <c r="X16" s="381"/>
      <c r="Y16" s="381"/>
      <c r="Z16" s="381"/>
      <c r="AA16" s="381"/>
      <c r="AB16" s="381"/>
      <c r="AC16" s="381"/>
      <c r="AD16" s="381"/>
      <c r="AE16" s="381"/>
      <c r="AF16" s="381"/>
      <c r="AG16" s="382"/>
      <c r="AH16" s="237"/>
      <c r="AI16" s="12"/>
    </row>
    <row r="17" spans="1:35" ht="16.5" customHeight="1" thickBot="1" x14ac:dyDescent="0.25">
      <c r="A17" s="383"/>
      <c r="B17" s="384"/>
      <c r="C17" s="384"/>
      <c r="D17" s="384"/>
      <c r="E17" s="384"/>
      <c r="F17" s="384"/>
      <c r="G17" s="384"/>
      <c r="H17" s="384"/>
      <c r="I17" s="384"/>
      <c r="J17" s="384"/>
      <c r="K17" s="384"/>
      <c r="L17" s="384"/>
      <c r="M17" s="384"/>
      <c r="N17" s="384"/>
      <c r="O17" s="384"/>
      <c r="P17" s="385"/>
      <c r="Q17" s="242"/>
      <c r="R17" s="383"/>
      <c r="S17" s="384"/>
      <c r="T17" s="384"/>
      <c r="U17" s="384"/>
      <c r="V17" s="384"/>
      <c r="W17" s="384"/>
      <c r="X17" s="384"/>
      <c r="Y17" s="384"/>
      <c r="Z17" s="384"/>
      <c r="AA17" s="384"/>
      <c r="AB17" s="384"/>
      <c r="AC17" s="384"/>
      <c r="AD17" s="384"/>
      <c r="AE17" s="384"/>
      <c r="AF17" s="384"/>
      <c r="AG17" s="385"/>
      <c r="AH17" s="237"/>
      <c r="AI17" s="12"/>
    </row>
    <row r="18" spans="1:35" ht="12" customHeight="1" x14ac:dyDescent="0.2">
      <c r="A18" s="386" t="s">
        <v>57</v>
      </c>
      <c r="B18" s="387"/>
      <c r="C18" s="387"/>
      <c r="D18" s="387"/>
      <c r="E18" s="387"/>
      <c r="F18" s="387"/>
      <c r="G18" s="387"/>
      <c r="H18" s="387"/>
      <c r="I18" s="387"/>
      <c r="J18" s="387"/>
      <c r="K18" s="387"/>
      <c r="L18" s="387"/>
      <c r="M18" s="387"/>
      <c r="N18" s="387"/>
      <c r="O18" s="387"/>
      <c r="P18" s="388"/>
      <c r="Q18" s="242"/>
      <c r="R18" s="386" t="s">
        <v>51</v>
      </c>
      <c r="S18" s="387"/>
      <c r="T18" s="387"/>
      <c r="U18" s="387"/>
      <c r="V18" s="387"/>
      <c r="W18" s="387"/>
      <c r="X18" s="387"/>
      <c r="Y18" s="387"/>
      <c r="Z18" s="387"/>
      <c r="AA18" s="387"/>
      <c r="AB18" s="387"/>
      <c r="AC18" s="387"/>
      <c r="AD18" s="387"/>
      <c r="AE18" s="387"/>
      <c r="AF18" s="387"/>
      <c r="AG18" s="388"/>
      <c r="AH18" s="237"/>
      <c r="AI18" s="12"/>
    </row>
    <row r="19" spans="1:35" ht="13.5" thickBot="1" x14ac:dyDescent="0.25">
      <c r="A19" s="389"/>
      <c r="B19" s="390"/>
      <c r="C19" s="390"/>
      <c r="D19" s="390"/>
      <c r="E19" s="390"/>
      <c r="F19" s="390"/>
      <c r="G19" s="390"/>
      <c r="H19" s="390"/>
      <c r="I19" s="390"/>
      <c r="J19" s="390"/>
      <c r="K19" s="390"/>
      <c r="L19" s="390"/>
      <c r="M19" s="390"/>
      <c r="N19" s="390"/>
      <c r="O19" s="390"/>
      <c r="P19" s="391"/>
      <c r="Q19" s="242"/>
      <c r="R19" s="389"/>
      <c r="S19" s="390"/>
      <c r="T19" s="390"/>
      <c r="U19" s="390"/>
      <c r="V19" s="390"/>
      <c r="W19" s="390"/>
      <c r="X19" s="390"/>
      <c r="Y19" s="390"/>
      <c r="Z19" s="390"/>
      <c r="AA19" s="390"/>
      <c r="AB19" s="390"/>
      <c r="AC19" s="390"/>
      <c r="AD19" s="390"/>
      <c r="AE19" s="390"/>
      <c r="AF19" s="390"/>
      <c r="AG19" s="391"/>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392" t="s">
        <v>95</v>
      </c>
      <c r="O21" s="393"/>
      <c r="P21" s="393"/>
      <c r="Q21" s="393"/>
      <c r="R21" s="393"/>
      <c r="S21" s="394"/>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29" t="s">
        <v>96</v>
      </c>
      <c r="P22" s="530"/>
      <c r="Q22" s="530"/>
      <c r="R22" s="530"/>
      <c r="S22" s="53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467" t="s">
        <v>128</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9"/>
    </row>
    <row r="25" spans="1:35" ht="15.75" customHeight="1" thickBot="1" x14ac:dyDescent="0.25">
      <c r="A25" s="540" t="s">
        <v>0</v>
      </c>
      <c r="B25" s="541"/>
      <c r="C25" s="494" t="s">
        <v>60</v>
      </c>
      <c r="D25" s="495"/>
      <c r="E25" s="496"/>
      <c r="F25" s="496"/>
      <c r="G25" s="496"/>
      <c r="H25" s="496"/>
      <c r="I25" s="496"/>
      <c r="J25" s="496"/>
      <c r="K25" s="496"/>
      <c r="L25" s="496"/>
      <c r="M25" s="496"/>
      <c r="N25" s="496"/>
      <c r="O25" s="496"/>
      <c r="P25" s="496"/>
      <c r="Q25" s="496"/>
      <c r="R25" s="496"/>
      <c r="S25" s="496"/>
      <c r="T25" s="497"/>
      <c r="U25" s="498" t="s">
        <v>61</v>
      </c>
      <c r="V25" s="499"/>
      <c r="W25" s="499"/>
      <c r="X25" s="499"/>
      <c r="Y25" s="499"/>
      <c r="Z25" s="499"/>
      <c r="AA25" s="499"/>
      <c r="AB25" s="499"/>
      <c r="AC25" s="499"/>
      <c r="AD25" s="499"/>
      <c r="AE25" s="499"/>
      <c r="AF25" s="499"/>
      <c r="AG25" s="499"/>
      <c r="AH25" s="499"/>
      <c r="AI25" s="500"/>
    </row>
    <row r="26" spans="1:35" ht="69" customHeight="1" thickBot="1" x14ac:dyDescent="0.25">
      <c r="A26" s="542"/>
      <c r="B26" s="54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544" t="s">
        <v>1</v>
      </c>
      <c r="B27" s="545"/>
      <c r="C27" s="216">
        <v>1</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L</v>
      </c>
      <c r="R27" s="69" t="str">
        <f t="shared" ref="R27:R53" si="0">IF(J27="","",IF(J27&gt;=23,"J",IF(J27&lt;23,"L")))</f>
        <v>J</v>
      </c>
      <c r="S27" s="69" t="str">
        <f t="shared" ref="S27:S37" si="1">IF(J27="","",IF(J27&gt;=I27-8,"J",IF(J27&lt;I27-8,"L")))</f>
        <v>J</v>
      </c>
      <c r="T27" s="15" t="s">
        <v>136</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136</v>
      </c>
    </row>
    <row r="28" spans="1:35" ht="12" customHeight="1" x14ac:dyDescent="0.2">
      <c r="A28" s="519" t="s">
        <v>2</v>
      </c>
      <c r="B28" s="520"/>
      <c r="C28" s="217">
        <v>1</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L</v>
      </c>
      <c r="R28" s="69" t="str">
        <f t="shared" si="0"/>
        <v>J</v>
      </c>
      <c r="S28" s="69" t="str">
        <f t="shared" si="1"/>
        <v>J</v>
      </c>
      <c r="T28" s="15" t="s">
        <v>136</v>
      </c>
      <c r="U28" s="14">
        <v>3</v>
      </c>
      <c r="V28" s="71">
        <v>2</v>
      </c>
      <c r="W28" s="16">
        <v>2</v>
      </c>
      <c r="X28" s="186">
        <v>2</v>
      </c>
      <c r="Y28" s="81">
        <v>34.5</v>
      </c>
      <c r="Z28" s="56">
        <v>23</v>
      </c>
      <c r="AA28" s="17">
        <v>23</v>
      </c>
      <c r="AB28" s="129">
        <v>23</v>
      </c>
      <c r="AC28" s="119">
        <v>5</v>
      </c>
      <c r="AD28" s="37">
        <v>7.5</v>
      </c>
      <c r="AE28" s="36">
        <v>3</v>
      </c>
      <c r="AF28" s="124">
        <v>3.75</v>
      </c>
      <c r="AG28" s="126" t="str">
        <f t="shared" si="2"/>
        <v>J</v>
      </c>
      <c r="AH28" s="69" t="str">
        <f t="shared" si="3"/>
        <v>L</v>
      </c>
      <c r="AI28" s="15" t="s">
        <v>137</v>
      </c>
    </row>
    <row r="29" spans="1:35" ht="12" customHeight="1" x14ac:dyDescent="0.2">
      <c r="A29" s="519" t="s">
        <v>3</v>
      </c>
      <c r="B29" s="520"/>
      <c r="C29" s="217">
        <v>1</v>
      </c>
      <c r="D29" s="319">
        <v>1</v>
      </c>
      <c r="E29" s="14">
        <v>3</v>
      </c>
      <c r="F29" s="71">
        <v>2</v>
      </c>
      <c r="G29" s="16">
        <v>2</v>
      </c>
      <c r="H29" s="325">
        <v>2</v>
      </c>
      <c r="I29" s="81">
        <v>34.5</v>
      </c>
      <c r="J29" s="56">
        <v>23</v>
      </c>
      <c r="K29" s="57">
        <v>23</v>
      </c>
      <c r="L29" s="121">
        <v>23</v>
      </c>
      <c r="M29" s="150">
        <v>5</v>
      </c>
      <c r="N29" s="37">
        <v>7.5</v>
      </c>
      <c r="O29" s="36">
        <v>3</v>
      </c>
      <c r="P29" s="151">
        <v>3.75</v>
      </c>
      <c r="Q29" s="165" t="str">
        <f t="shared" si="4"/>
        <v>J</v>
      </c>
      <c r="R29" s="69" t="str">
        <f t="shared" si="0"/>
        <v>J</v>
      </c>
      <c r="S29" s="69" t="str">
        <f t="shared" si="1"/>
        <v>L</v>
      </c>
      <c r="T29" s="15" t="s">
        <v>137</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136</v>
      </c>
    </row>
    <row r="30" spans="1:35" ht="12" customHeight="1" x14ac:dyDescent="0.2">
      <c r="A30" s="519" t="s">
        <v>119</v>
      </c>
      <c r="B30" s="520"/>
      <c r="C30" s="217">
        <v>1</v>
      </c>
      <c r="D30" s="319">
        <v>1</v>
      </c>
      <c r="E30" s="14">
        <v>7</v>
      </c>
      <c r="F30" s="71">
        <v>6</v>
      </c>
      <c r="G30" s="16">
        <v>7</v>
      </c>
      <c r="H30" s="325">
        <v>7</v>
      </c>
      <c r="I30" s="81">
        <v>80.5</v>
      </c>
      <c r="J30" s="56">
        <v>69</v>
      </c>
      <c r="K30" s="57">
        <v>80.5</v>
      </c>
      <c r="L30" s="121">
        <v>80.5</v>
      </c>
      <c r="M30" s="150">
        <v>5.1428571428571432</v>
      </c>
      <c r="N30" s="37">
        <v>6</v>
      </c>
      <c r="O30" s="36">
        <v>2.5714285714285716</v>
      </c>
      <c r="P30" s="151">
        <v>2.7692307692307692</v>
      </c>
      <c r="Q30" s="165" t="str">
        <f t="shared" si="4"/>
        <v>J</v>
      </c>
      <c r="R30" s="69" t="str">
        <f t="shared" si="0"/>
        <v>J</v>
      </c>
      <c r="S30" s="69" t="str">
        <f t="shared" si="1"/>
        <v>L</v>
      </c>
      <c r="T30" s="15" t="s">
        <v>136</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136</v>
      </c>
    </row>
    <row r="31" spans="1:35" ht="12" customHeight="1" x14ac:dyDescent="0.2">
      <c r="A31" s="519" t="s">
        <v>121</v>
      </c>
      <c r="B31" s="520"/>
      <c r="C31" s="217">
        <v>1</v>
      </c>
      <c r="D31" s="319">
        <v>1</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136</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136</v>
      </c>
    </row>
    <row r="32" spans="1:35" ht="12" customHeight="1" x14ac:dyDescent="0.2">
      <c r="A32" s="525" t="s">
        <v>129</v>
      </c>
      <c r="B32" s="526"/>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136</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519" t="s">
        <v>5</v>
      </c>
      <c r="B33" s="520"/>
      <c r="C33" s="217">
        <v>1</v>
      </c>
      <c r="D33" s="319">
        <v>0</v>
      </c>
      <c r="E33" s="14">
        <v>6</v>
      </c>
      <c r="F33" s="71">
        <v>4</v>
      </c>
      <c r="G33" s="16">
        <v>2</v>
      </c>
      <c r="H33" s="325">
        <v>2</v>
      </c>
      <c r="I33" s="81">
        <v>69</v>
      </c>
      <c r="J33" s="56">
        <v>46</v>
      </c>
      <c r="K33" s="57">
        <v>23</v>
      </c>
      <c r="L33" s="121">
        <v>23</v>
      </c>
      <c r="M33" s="263" t="s">
        <v>120</v>
      </c>
      <c r="N33" s="264" t="s">
        <v>120</v>
      </c>
      <c r="O33" s="264" t="s">
        <v>120</v>
      </c>
      <c r="P33" s="266" t="s">
        <v>120</v>
      </c>
      <c r="Q33" s="165" t="str">
        <f t="shared" si="4"/>
        <v>L</v>
      </c>
      <c r="R33" s="69" t="str">
        <f t="shared" si="0"/>
        <v>J</v>
      </c>
      <c r="S33" s="69" t="str">
        <f t="shared" si="1"/>
        <v>L</v>
      </c>
      <c r="T33" s="15" t="s">
        <v>137</v>
      </c>
      <c r="U33" s="14">
        <v>3</v>
      </c>
      <c r="V33" s="71">
        <v>2</v>
      </c>
      <c r="W33" s="16">
        <v>2</v>
      </c>
      <c r="X33" s="186">
        <v>2</v>
      </c>
      <c r="Y33" s="81">
        <v>34.5</v>
      </c>
      <c r="Z33" s="56">
        <v>23</v>
      </c>
      <c r="AA33" s="17">
        <v>23</v>
      </c>
      <c r="AB33" s="214">
        <v>23</v>
      </c>
      <c r="AC33" s="321" t="s">
        <v>120</v>
      </c>
      <c r="AD33" s="264" t="s">
        <v>120</v>
      </c>
      <c r="AE33" s="264" t="s">
        <v>120</v>
      </c>
      <c r="AF33" s="265" t="s">
        <v>120</v>
      </c>
      <c r="AG33" s="126" t="str">
        <f t="shared" si="2"/>
        <v>J</v>
      </c>
      <c r="AH33" s="69" t="str">
        <f t="shared" si="3"/>
        <v>L</v>
      </c>
      <c r="AI33" s="15" t="s">
        <v>137</v>
      </c>
    </row>
    <row r="34" spans="1:36" ht="12" customHeight="1" x14ac:dyDescent="0.2">
      <c r="A34" s="519" t="s">
        <v>8</v>
      </c>
      <c r="B34" s="520"/>
      <c r="C34" s="217"/>
      <c r="D34" s="319"/>
      <c r="E34" s="14">
        <v>16</v>
      </c>
      <c r="F34" s="71">
        <v>18</v>
      </c>
      <c r="G34" s="16">
        <v>7</v>
      </c>
      <c r="H34" s="325">
        <v>6</v>
      </c>
      <c r="I34" s="81">
        <v>184</v>
      </c>
      <c r="J34" s="56">
        <v>207</v>
      </c>
      <c r="K34" s="57">
        <v>80.5</v>
      </c>
      <c r="L34" s="121">
        <v>69</v>
      </c>
      <c r="M34" s="263" t="s">
        <v>120</v>
      </c>
      <c r="N34" s="264" t="s">
        <v>120</v>
      </c>
      <c r="O34" s="264" t="s">
        <v>120</v>
      </c>
      <c r="P34" s="266" t="s">
        <v>120</v>
      </c>
      <c r="Q34" s="340" t="s">
        <v>120</v>
      </c>
      <c r="R34" s="69" t="str">
        <f t="shared" si="0"/>
        <v>J</v>
      </c>
      <c r="S34" s="69" t="str">
        <f t="shared" si="1"/>
        <v>J</v>
      </c>
      <c r="T34" s="15" t="s">
        <v>136</v>
      </c>
      <c r="U34" s="14">
        <v>15</v>
      </c>
      <c r="V34" s="71">
        <v>18</v>
      </c>
      <c r="W34" s="16">
        <v>5</v>
      </c>
      <c r="X34" s="186">
        <v>5</v>
      </c>
      <c r="Y34" s="81">
        <v>172.5</v>
      </c>
      <c r="Z34" s="56">
        <v>207</v>
      </c>
      <c r="AA34" s="17">
        <v>57.5</v>
      </c>
      <c r="AB34" s="214">
        <v>57.5</v>
      </c>
      <c r="AC34" s="321" t="s">
        <v>120</v>
      </c>
      <c r="AD34" s="264" t="s">
        <v>120</v>
      </c>
      <c r="AE34" s="264" t="s">
        <v>120</v>
      </c>
      <c r="AF34" s="265" t="s">
        <v>120</v>
      </c>
      <c r="AG34" s="126" t="str">
        <f t="shared" si="2"/>
        <v>J</v>
      </c>
      <c r="AH34" s="69" t="str">
        <f t="shared" si="3"/>
        <v>J</v>
      </c>
      <c r="AI34" s="15" t="s">
        <v>136</v>
      </c>
    </row>
    <row r="35" spans="1:36" ht="12" customHeight="1" x14ac:dyDescent="0.2">
      <c r="A35" s="316" t="s">
        <v>131</v>
      </c>
      <c r="B35" s="317"/>
      <c r="C35" s="217"/>
      <c r="D35" s="319"/>
      <c r="E35" s="14">
        <v>6</v>
      </c>
      <c r="F35" s="301">
        <v>6</v>
      </c>
      <c r="G35" s="16">
        <v>2</v>
      </c>
      <c r="H35" s="327">
        <v>2</v>
      </c>
      <c r="I35" s="14">
        <v>69</v>
      </c>
      <c r="J35" s="301">
        <v>69</v>
      </c>
      <c r="K35" s="16">
        <v>23</v>
      </c>
      <c r="L35" s="304">
        <v>23</v>
      </c>
      <c r="M35" s="14" t="s">
        <v>120</v>
      </c>
      <c r="N35" s="16" t="s">
        <v>120</v>
      </c>
      <c r="O35" s="16" t="s">
        <v>120</v>
      </c>
      <c r="P35" s="323" t="s">
        <v>120</v>
      </c>
      <c r="Q35" s="340" t="s">
        <v>120</v>
      </c>
      <c r="R35" s="69" t="str">
        <f t="shared" si="0"/>
        <v>J</v>
      </c>
      <c r="S35" s="69" t="str">
        <f t="shared" si="1"/>
        <v>J</v>
      </c>
      <c r="T35" s="323" t="s">
        <v>136</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139</v>
      </c>
    </row>
    <row r="36" spans="1:36" ht="12" customHeight="1" x14ac:dyDescent="0.2">
      <c r="A36" s="519" t="s">
        <v>67</v>
      </c>
      <c r="B36" s="520"/>
      <c r="C36" s="217"/>
      <c r="D36" s="319"/>
      <c r="E36" s="14">
        <v>5</v>
      </c>
      <c r="F36" s="71">
        <v>4</v>
      </c>
      <c r="G36" s="16">
        <v>1</v>
      </c>
      <c r="H36" s="325">
        <v>1</v>
      </c>
      <c r="I36" s="81">
        <v>53.5</v>
      </c>
      <c r="J36" s="56">
        <v>42</v>
      </c>
      <c r="K36" s="57">
        <v>11.5</v>
      </c>
      <c r="L36" s="121">
        <v>11.5</v>
      </c>
      <c r="M36" s="263" t="s">
        <v>120</v>
      </c>
      <c r="N36" s="264" t="s">
        <v>120</v>
      </c>
      <c r="O36" s="264" t="s">
        <v>120</v>
      </c>
      <c r="P36" s="266" t="s">
        <v>120</v>
      </c>
      <c r="Q36" s="340" t="s">
        <v>120</v>
      </c>
      <c r="R36" s="69" t="str">
        <f t="shared" si="0"/>
        <v>J</v>
      </c>
      <c r="S36" s="69" t="str">
        <f t="shared" si="1"/>
        <v>L</v>
      </c>
      <c r="T36" s="15" t="s">
        <v>137</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550" t="s">
        <v>9</v>
      </c>
      <c r="B37" s="5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136</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139</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552" t="s">
        <v>28</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4"/>
    </row>
    <row r="40" spans="1:36" ht="15.75" hidden="1" customHeight="1" thickBot="1" x14ac:dyDescent="0.25">
      <c r="A40" s="555" t="s">
        <v>0</v>
      </c>
      <c r="B40" s="556"/>
      <c r="C40" s="559" t="s">
        <v>60</v>
      </c>
      <c r="D40" s="560"/>
      <c r="E40" s="560"/>
      <c r="F40" s="560"/>
      <c r="G40" s="560"/>
      <c r="H40" s="560"/>
      <c r="I40" s="560"/>
      <c r="J40" s="560"/>
      <c r="K40" s="560"/>
      <c r="L40" s="560"/>
      <c r="M40" s="560"/>
      <c r="N40" s="560"/>
      <c r="O40" s="560"/>
      <c r="P40" s="560"/>
      <c r="Q40" s="560"/>
      <c r="R40" s="560"/>
      <c r="S40" s="560"/>
      <c r="T40" s="561"/>
      <c r="U40" s="562" t="s">
        <v>61</v>
      </c>
      <c r="V40" s="563"/>
      <c r="W40" s="563"/>
      <c r="X40" s="563"/>
      <c r="Y40" s="563"/>
      <c r="Z40" s="563"/>
      <c r="AA40" s="563"/>
      <c r="AB40" s="563"/>
      <c r="AC40" s="563"/>
      <c r="AD40" s="563"/>
      <c r="AE40" s="563"/>
      <c r="AF40" s="563"/>
      <c r="AG40" s="563"/>
      <c r="AH40" s="563"/>
      <c r="AI40" s="564"/>
    </row>
    <row r="41" spans="1:36" ht="69" hidden="1" customHeight="1" thickBot="1" x14ac:dyDescent="0.25">
      <c r="A41" s="557"/>
      <c r="B41" s="55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519" t="s">
        <v>4</v>
      </c>
      <c r="B42" s="520"/>
      <c r="C42" s="217">
        <v>1</v>
      </c>
      <c r="D42" s="291">
        <v>1</v>
      </c>
      <c r="E42" s="14">
        <v>3</v>
      </c>
      <c r="F42" s="71">
        <v>3</v>
      </c>
      <c r="G42" s="16">
        <v>2</v>
      </c>
      <c r="H42" s="186">
        <v>3</v>
      </c>
      <c r="I42" s="81">
        <v>34.5</v>
      </c>
      <c r="J42" s="56">
        <v>34.5</v>
      </c>
      <c r="K42" s="57">
        <v>23</v>
      </c>
      <c r="L42" s="161">
        <v>34.5</v>
      </c>
      <c r="M42" s="150">
        <v>6</v>
      </c>
      <c r="N42" s="37">
        <v>6</v>
      </c>
      <c r="O42" s="36">
        <v>3.6</v>
      </c>
      <c r="P42" s="124">
        <v>3</v>
      </c>
      <c r="Q42" s="289" t="str">
        <f>IF(D42="","",IF(D42&gt;=C42,"J",IF(D42&lt;C42,"L")))</f>
        <v>J</v>
      </c>
      <c r="R42" s="184" t="str">
        <f>IF(J42="","",IF(J42&gt;=23,"J",IF(J42&lt;23,"L")))</f>
        <v>J</v>
      </c>
      <c r="S42" s="184" t="str">
        <f t="shared" ref="S42:S53" si="5">IF(J42="","",IF(J42&gt;=I42-8,"J",IF(J42&lt;I42-8,"L")))</f>
        <v>J</v>
      </c>
      <c r="T42" s="185" t="s">
        <v>136</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136</v>
      </c>
    </row>
    <row r="43" spans="1:36" ht="12" customHeight="1" x14ac:dyDescent="0.2">
      <c r="A43" s="519" t="s">
        <v>6</v>
      </c>
      <c r="B43" s="520"/>
      <c r="C43" s="217">
        <v>1</v>
      </c>
      <c r="D43" s="254">
        <v>0</v>
      </c>
      <c r="E43" s="14">
        <v>3</v>
      </c>
      <c r="F43" s="71">
        <v>3</v>
      </c>
      <c r="G43" s="16">
        <v>5</v>
      </c>
      <c r="H43" s="186">
        <v>5</v>
      </c>
      <c r="I43" s="81">
        <v>34.5</v>
      </c>
      <c r="J43" s="56">
        <v>34.5</v>
      </c>
      <c r="K43" s="57">
        <v>57.5</v>
      </c>
      <c r="L43" s="161">
        <v>57.5</v>
      </c>
      <c r="M43" s="150">
        <v>5.333333333333333</v>
      </c>
      <c r="N43" s="37">
        <v>5.333333333333333</v>
      </c>
      <c r="O43" s="36">
        <v>2</v>
      </c>
      <c r="P43" s="124">
        <v>2</v>
      </c>
      <c r="Q43" s="126" t="str">
        <f>IF(D43="","",IF(D43&gt;=C43,"J",IF(D43&lt;C43,"L")))</f>
        <v>L</v>
      </c>
      <c r="R43" s="90" t="str">
        <f>IF(J43="","",IF(J43&gt;=23,"J",IF(J43&lt;23,"L")))</f>
        <v>J</v>
      </c>
      <c r="S43" s="69" t="str">
        <f t="shared" si="5"/>
        <v>J</v>
      </c>
      <c r="T43" s="15" t="s">
        <v>136</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136</v>
      </c>
    </row>
    <row r="44" spans="1:36" ht="12" customHeight="1" x14ac:dyDescent="0.2">
      <c r="A44" s="519" t="s">
        <v>7</v>
      </c>
      <c r="B44" s="520"/>
      <c r="C44" s="217">
        <v>1</v>
      </c>
      <c r="D44" s="254">
        <v>1</v>
      </c>
      <c r="E44" s="14">
        <v>3</v>
      </c>
      <c r="F44" s="71">
        <v>3</v>
      </c>
      <c r="G44" s="16">
        <v>2</v>
      </c>
      <c r="H44" s="186">
        <v>2</v>
      </c>
      <c r="I44" s="81">
        <v>34.5</v>
      </c>
      <c r="J44" s="56">
        <v>34.5</v>
      </c>
      <c r="K44" s="57">
        <v>23</v>
      </c>
      <c r="L44" s="161">
        <v>23</v>
      </c>
      <c r="M44" s="150">
        <v>6</v>
      </c>
      <c r="N44" s="37">
        <v>6</v>
      </c>
      <c r="O44" s="36">
        <v>3.6</v>
      </c>
      <c r="P44" s="124">
        <v>3.6</v>
      </c>
      <c r="Q44" s="126" t="str">
        <f>IF(D44="","",IF(D44&gt;=C44,"J",IF(D44&lt;C44,"L")))</f>
        <v>J</v>
      </c>
      <c r="R44" s="90" t="str">
        <f>IF(J44="","",IF(J44&gt;=23,"J",IF(J44&lt;23,"L")))</f>
        <v>J</v>
      </c>
      <c r="S44" s="69" t="str">
        <f t="shared" si="5"/>
        <v>J</v>
      </c>
      <c r="T44" s="15" t="s">
        <v>136</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136</v>
      </c>
    </row>
    <row r="45" spans="1:36" ht="12" customHeight="1" x14ac:dyDescent="0.2">
      <c r="A45" s="519" t="s">
        <v>11</v>
      </c>
      <c r="B45" s="520"/>
      <c r="C45" s="217">
        <v>1</v>
      </c>
      <c r="D45" s="254">
        <v>0</v>
      </c>
      <c r="E45" s="14">
        <v>4</v>
      </c>
      <c r="F45" s="71">
        <v>3</v>
      </c>
      <c r="G45" s="16">
        <v>4</v>
      </c>
      <c r="H45" s="186">
        <v>4</v>
      </c>
      <c r="I45" s="81">
        <v>46</v>
      </c>
      <c r="J45" s="56">
        <v>34.5</v>
      </c>
      <c r="K45" s="57">
        <v>46</v>
      </c>
      <c r="L45" s="161">
        <v>46</v>
      </c>
      <c r="M45" s="150">
        <v>7</v>
      </c>
      <c r="N45" s="37">
        <v>9.3333333333333339</v>
      </c>
      <c r="O45" s="36">
        <v>3.5</v>
      </c>
      <c r="P45" s="124">
        <v>4</v>
      </c>
      <c r="Q45" s="126" t="str">
        <f t="shared" si="4"/>
        <v>L</v>
      </c>
      <c r="R45" s="90" t="str">
        <f t="shared" si="0"/>
        <v>J</v>
      </c>
      <c r="S45" s="69" t="str">
        <f t="shared" si="5"/>
        <v>L</v>
      </c>
      <c r="T45" s="15" t="s">
        <v>137</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136</v>
      </c>
    </row>
    <row r="46" spans="1:36" ht="12" customHeight="1" x14ac:dyDescent="0.2">
      <c r="A46" s="519" t="s">
        <v>10</v>
      </c>
      <c r="B46" s="520"/>
      <c r="C46" s="217">
        <v>2</v>
      </c>
      <c r="D46" s="254">
        <v>0</v>
      </c>
      <c r="E46" s="14">
        <v>5</v>
      </c>
      <c r="F46" s="71">
        <v>3</v>
      </c>
      <c r="G46" s="16">
        <v>7</v>
      </c>
      <c r="H46" s="186">
        <v>7</v>
      </c>
      <c r="I46" s="81">
        <v>57.5</v>
      </c>
      <c r="J46" s="56">
        <v>34.5</v>
      </c>
      <c r="K46" s="57">
        <v>80.5</v>
      </c>
      <c r="L46" s="161">
        <v>80.5</v>
      </c>
      <c r="M46" s="150">
        <v>7.2</v>
      </c>
      <c r="N46" s="37">
        <v>12</v>
      </c>
      <c r="O46" s="36">
        <v>3</v>
      </c>
      <c r="P46" s="124">
        <v>3.6</v>
      </c>
      <c r="Q46" s="126" t="str">
        <f t="shared" si="4"/>
        <v>L</v>
      </c>
      <c r="R46" s="90" t="str">
        <f t="shared" si="0"/>
        <v>J</v>
      </c>
      <c r="S46" s="69" t="str">
        <f t="shared" si="5"/>
        <v>L</v>
      </c>
      <c r="T46" s="15" t="s">
        <v>137</v>
      </c>
      <c r="U46" s="14">
        <v>5</v>
      </c>
      <c r="V46" s="71">
        <v>5</v>
      </c>
      <c r="W46" s="16">
        <v>4</v>
      </c>
      <c r="X46" s="186">
        <v>4</v>
      </c>
      <c r="Y46" s="55">
        <v>57.5</v>
      </c>
      <c r="Z46" s="56">
        <v>57.5</v>
      </c>
      <c r="AA46" s="17">
        <v>46</v>
      </c>
      <c r="AB46" s="129">
        <v>46</v>
      </c>
      <c r="AC46" s="150">
        <v>7.2</v>
      </c>
      <c r="AD46" s="37">
        <v>7.2</v>
      </c>
      <c r="AE46" s="36">
        <v>4</v>
      </c>
      <c r="AF46" s="151">
        <v>4</v>
      </c>
      <c r="AG46" s="165" t="str">
        <f t="shared" si="6"/>
        <v>J</v>
      </c>
      <c r="AH46" s="69" t="str">
        <f t="shared" si="7"/>
        <v>J</v>
      </c>
      <c r="AI46" s="15" t="s">
        <v>136</v>
      </c>
    </row>
    <row r="47" spans="1:36" ht="12" customHeight="1" x14ac:dyDescent="0.2">
      <c r="A47" s="519" t="s">
        <v>13</v>
      </c>
      <c r="B47" s="520"/>
      <c r="C47" s="217">
        <v>1</v>
      </c>
      <c r="D47" s="254">
        <v>1</v>
      </c>
      <c r="E47" s="14">
        <v>6</v>
      </c>
      <c r="F47" s="71">
        <v>6</v>
      </c>
      <c r="G47" s="16">
        <v>3</v>
      </c>
      <c r="H47" s="186">
        <v>3</v>
      </c>
      <c r="I47" s="81">
        <v>69</v>
      </c>
      <c r="J47" s="56">
        <v>69</v>
      </c>
      <c r="K47" s="57">
        <v>34.5</v>
      </c>
      <c r="L47" s="161">
        <v>34.5</v>
      </c>
      <c r="M47" s="150">
        <v>4.5</v>
      </c>
      <c r="N47" s="72">
        <v>4.5</v>
      </c>
      <c r="O47" s="36">
        <v>3</v>
      </c>
      <c r="P47" s="244">
        <v>3</v>
      </c>
      <c r="Q47" s="126" t="str">
        <f t="shared" si="4"/>
        <v>J</v>
      </c>
      <c r="R47" s="90" t="str">
        <f t="shared" si="0"/>
        <v>J</v>
      </c>
      <c r="S47" s="69" t="str">
        <f t="shared" si="5"/>
        <v>J</v>
      </c>
      <c r="T47" s="15" t="s">
        <v>136</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136</v>
      </c>
    </row>
    <row r="48" spans="1:36" ht="12" customHeight="1" x14ac:dyDescent="0.2">
      <c r="A48" s="519" t="s">
        <v>123</v>
      </c>
      <c r="B48" s="520"/>
      <c r="C48" s="217">
        <v>1</v>
      </c>
      <c r="D48" s="254">
        <v>1</v>
      </c>
      <c r="E48" s="14">
        <v>6</v>
      </c>
      <c r="F48" s="71">
        <v>6</v>
      </c>
      <c r="G48" s="16">
        <v>4</v>
      </c>
      <c r="H48" s="186">
        <v>4</v>
      </c>
      <c r="I48" s="81">
        <v>69</v>
      </c>
      <c r="J48" s="56">
        <v>69</v>
      </c>
      <c r="K48" s="57">
        <v>46</v>
      </c>
      <c r="L48" s="161">
        <v>46</v>
      </c>
      <c r="M48" s="150">
        <v>6.166666666666667</v>
      </c>
      <c r="N48" s="37">
        <v>6.166666666666667</v>
      </c>
      <c r="O48" s="36">
        <v>3.7</v>
      </c>
      <c r="P48" s="124">
        <v>3.7</v>
      </c>
      <c r="Q48" s="126" t="str">
        <f t="shared" si="4"/>
        <v>J</v>
      </c>
      <c r="R48" s="90" t="str">
        <f t="shared" si="0"/>
        <v>J</v>
      </c>
      <c r="S48" s="69" t="str">
        <f t="shared" si="5"/>
        <v>J</v>
      </c>
      <c r="T48" s="15" t="s">
        <v>136</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137</v>
      </c>
    </row>
    <row r="49" spans="1:35" ht="12" customHeight="1" x14ac:dyDescent="0.2">
      <c r="A49" s="519" t="s">
        <v>12</v>
      </c>
      <c r="B49" s="520"/>
      <c r="C49" s="217">
        <v>1</v>
      </c>
      <c r="D49" s="254">
        <v>1</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J</v>
      </c>
      <c r="R49" s="90" t="str">
        <f t="shared" si="0"/>
        <v>J</v>
      </c>
      <c r="S49" s="69" t="str">
        <f t="shared" si="5"/>
        <v>J</v>
      </c>
      <c r="T49" s="15" t="s">
        <v>136</v>
      </c>
      <c r="U49" s="14">
        <v>3</v>
      </c>
      <c r="V49" s="71">
        <v>2</v>
      </c>
      <c r="W49" s="16">
        <v>1</v>
      </c>
      <c r="X49" s="186">
        <v>2</v>
      </c>
      <c r="Y49" s="55">
        <v>34.5</v>
      </c>
      <c r="Z49" s="56">
        <v>23</v>
      </c>
      <c r="AA49" s="17">
        <v>11.5</v>
      </c>
      <c r="AB49" s="129">
        <v>23</v>
      </c>
      <c r="AC49" s="150">
        <v>6.666666666666667</v>
      </c>
      <c r="AD49" s="72">
        <v>10</v>
      </c>
      <c r="AE49" s="36">
        <v>5</v>
      </c>
      <c r="AF49" s="187">
        <v>5</v>
      </c>
      <c r="AG49" s="165" t="str">
        <f t="shared" si="6"/>
        <v>J</v>
      </c>
      <c r="AH49" s="69" t="str">
        <f t="shared" si="7"/>
        <v>L</v>
      </c>
      <c r="AI49" s="15" t="s">
        <v>137</v>
      </c>
    </row>
    <row r="50" spans="1:35" ht="12" customHeight="1" x14ac:dyDescent="0.2">
      <c r="A50" s="548" t="s">
        <v>118</v>
      </c>
      <c r="B50" s="549"/>
      <c r="C50" s="217">
        <v>1</v>
      </c>
      <c r="D50" s="254">
        <v>1</v>
      </c>
      <c r="E50" s="14">
        <v>2</v>
      </c>
      <c r="F50" s="71">
        <v>2</v>
      </c>
      <c r="G50" s="16">
        <v>2</v>
      </c>
      <c r="H50" s="186">
        <v>2</v>
      </c>
      <c r="I50" s="81">
        <v>23</v>
      </c>
      <c r="J50" s="56">
        <v>23</v>
      </c>
      <c r="K50" s="57">
        <v>23</v>
      </c>
      <c r="L50" s="161">
        <v>23</v>
      </c>
      <c r="M50" s="150">
        <v>6</v>
      </c>
      <c r="N50" s="37">
        <v>6</v>
      </c>
      <c r="O50" s="36">
        <v>3</v>
      </c>
      <c r="P50" s="124">
        <v>3</v>
      </c>
      <c r="Q50" s="126" t="str">
        <f t="shared" si="4"/>
        <v>J</v>
      </c>
      <c r="R50" s="90" t="str">
        <f t="shared" si="0"/>
        <v>J</v>
      </c>
      <c r="S50" s="69" t="str">
        <f t="shared" si="5"/>
        <v>J</v>
      </c>
      <c r="T50" s="15" t="s">
        <v>136</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136</v>
      </c>
    </row>
    <row r="51" spans="1:35" ht="12" customHeight="1" x14ac:dyDescent="0.2">
      <c r="A51" s="519" t="s">
        <v>127</v>
      </c>
      <c r="B51" s="520"/>
      <c r="C51" s="217">
        <v>2</v>
      </c>
      <c r="D51" s="254">
        <v>1</v>
      </c>
      <c r="E51" s="14">
        <v>4</v>
      </c>
      <c r="F51" s="71">
        <v>3</v>
      </c>
      <c r="G51" s="16">
        <v>4</v>
      </c>
      <c r="H51" s="186">
        <v>5</v>
      </c>
      <c r="I51" s="81">
        <v>46</v>
      </c>
      <c r="J51" s="56">
        <v>34.5</v>
      </c>
      <c r="K51" s="57">
        <v>46</v>
      </c>
      <c r="L51" s="161">
        <v>57.5</v>
      </c>
      <c r="M51" s="150">
        <v>6</v>
      </c>
      <c r="N51" s="37">
        <v>8</v>
      </c>
      <c r="O51" s="36">
        <v>3</v>
      </c>
      <c r="P51" s="124">
        <v>3</v>
      </c>
      <c r="Q51" s="126" t="str">
        <f t="shared" si="4"/>
        <v>L</v>
      </c>
      <c r="R51" s="90" t="str">
        <f t="shared" si="0"/>
        <v>J</v>
      </c>
      <c r="S51" s="69" t="str">
        <f t="shared" si="5"/>
        <v>L</v>
      </c>
      <c r="T51" s="15" t="s">
        <v>136</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136</v>
      </c>
    </row>
    <row r="52" spans="1:35" ht="12" customHeight="1" x14ac:dyDescent="0.2">
      <c r="A52" s="546" t="s">
        <v>14</v>
      </c>
      <c r="B52" s="547"/>
      <c r="C52" s="217">
        <v>1</v>
      </c>
      <c r="D52" s="254">
        <v>0</v>
      </c>
      <c r="E52" s="14">
        <v>7</v>
      </c>
      <c r="F52" s="71">
        <v>6</v>
      </c>
      <c r="G52" s="16">
        <v>4</v>
      </c>
      <c r="H52" s="186">
        <v>4</v>
      </c>
      <c r="I52" s="81">
        <v>76.5</v>
      </c>
      <c r="J52" s="56">
        <v>69</v>
      </c>
      <c r="K52" s="57">
        <v>46</v>
      </c>
      <c r="L52" s="161">
        <v>46</v>
      </c>
      <c r="M52" s="150">
        <v>4.9624060150375939</v>
      </c>
      <c r="N52" s="72">
        <v>5.5</v>
      </c>
      <c r="O52" s="36">
        <v>3.0985915492957745</v>
      </c>
      <c r="P52" s="244">
        <v>3.3</v>
      </c>
      <c r="Q52" s="126" t="str">
        <f t="shared" si="4"/>
        <v>L</v>
      </c>
      <c r="R52" s="90" t="str">
        <f t="shared" si="0"/>
        <v>J</v>
      </c>
      <c r="S52" s="69" t="str">
        <f t="shared" si="5"/>
        <v>J</v>
      </c>
      <c r="T52" s="15" t="s">
        <v>137</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136</v>
      </c>
    </row>
    <row r="53" spans="1:35" ht="12" hidden="1" customHeight="1" thickBot="1" x14ac:dyDescent="0.25">
      <c r="A53" s="527" t="s">
        <v>122</v>
      </c>
      <c r="B53" s="52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07" t="s">
        <v>15</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9"/>
    </row>
    <row r="56" spans="1:35" ht="15.75" customHeight="1" thickBot="1" x14ac:dyDescent="0.25">
      <c r="A56" s="521" t="s">
        <v>0</v>
      </c>
      <c r="B56" s="522"/>
      <c r="C56" s="501" t="s">
        <v>60</v>
      </c>
      <c r="D56" s="502"/>
      <c r="E56" s="502"/>
      <c r="F56" s="502"/>
      <c r="G56" s="502"/>
      <c r="H56" s="502"/>
      <c r="I56" s="502"/>
      <c r="J56" s="502"/>
      <c r="K56" s="502"/>
      <c r="L56" s="502"/>
      <c r="M56" s="502"/>
      <c r="N56" s="502"/>
      <c r="O56" s="502"/>
      <c r="P56" s="502"/>
      <c r="Q56" s="502"/>
      <c r="R56" s="502"/>
      <c r="S56" s="502"/>
      <c r="T56" s="503"/>
      <c r="U56" s="504" t="s">
        <v>61</v>
      </c>
      <c r="V56" s="505"/>
      <c r="W56" s="505"/>
      <c r="X56" s="505"/>
      <c r="Y56" s="505"/>
      <c r="Z56" s="505"/>
      <c r="AA56" s="505"/>
      <c r="AB56" s="505"/>
      <c r="AC56" s="505"/>
      <c r="AD56" s="505"/>
      <c r="AE56" s="505"/>
      <c r="AF56" s="505"/>
      <c r="AG56" s="505"/>
      <c r="AH56" s="505"/>
      <c r="AI56" s="506"/>
    </row>
    <row r="57" spans="1:35" ht="69" customHeight="1" thickBot="1" x14ac:dyDescent="0.25">
      <c r="A57" s="523"/>
      <c r="B57" s="52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585" t="s">
        <v>16</v>
      </c>
      <c r="B58" s="586"/>
      <c r="C58" s="219"/>
      <c r="D58" s="227"/>
      <c r="E58" s="87">
        <v>3</v>
      </c>
      <c r="F58" s="88">
        <v>2</v>
      </c>
      <c r="G58" s="89">
        <v>2</v>
      </c>
      <c r="H58" s="132">
        <v>1</v>
      </c>
      <c r="I58" s="120">
        <v>34.5</v>
      </c>
      <c r="J58" s="53">
        <v>23</v>
      </c>
      <c r="K58" s="54">
        <v>23</v>
      </c>
      <c r="L58" s="290">
        <v>11.5</v>
      </c>
      <c r="M58" s="118">
        <v>4.666666666666667</v>
      </c>
      <c r="N58" s="39">
        <v>7</v>
      </c>
      <c r="O58" s="38">
        <v>2.8</v>
      </c>
      <c r="P58" s="123">
        <v>4.666666666666667</v>
      </c>
      <c r="Q58" s="251" t="s">
        <v>120</v>
      </c>
      <c r="R58" s="90" t="str">
        <f>IF(J58="","",IF(E58=0,"J",IF(J58&gt;=23,"J",IF(J58&lt;23,"L"))))</f>
        <v>J</v>
      </c>
      <c r="S58" s="90" t="str">
        <f>IF(J58="","",IF(J58&gt;=I58-8,"J",IF(J58&lt;I58-8,"L")))</f>
        <v>L</v>
      </c>
      <c r="T58" s="262" t="s">
        <v>136</v>
      </c>
      <c r="U58" s="87">
        <v>2</v>
      </c>
      <c r="V58" s="88">
        <v>2</v>
      </c>
      <c r="W58" s="89">
        <v>1</v>
      </c>
      <c r="X58" s="132">
        <v>1</v>
      </c>
      <c r="Y58" s="247">
        <v>23</v>
      </c>
      <c r="Z58" s="260">
        <v>23</v>
      </c>
      <c r="AA58" s="248">
        <v>11.5</v>
      </c>
      <c r="AB58" s="261">
        <v>11.5</v>
      </c>
      <c r="AC58" s="118">
        <v>7</v>
      </c>
      <c r="AD58" s="39">
        <v>7</v>
      </c>
      <c r="AE58" s="38">
        <v>4.666666666666667</v>
      </c>
      <c r="AF58" s="123">
        <v>4.666666666666667</v>
      </c>
      <c r="AG58" s="125" t="str">
        <f>IF(Z58="","",IF(U58=0,"J",IF(Z58&gt;=23,"J",IF(Z58&lt;23,"L"))))</f>
        <v>J</v>
      </c>
      <c r="AH58" s="90" t="str">
        <f>IF(Z58="","",IF(Z58&gt;=Y58-8,"J",IF(Z58&lt;Y58-8,"L")))</f>
        <v>J</v>
      </c>
      <c r="AI58" s="68" t="s">
        <v>136</v>
      </c>
    </row>
    <row r="59" spans="1:35" ht="12" customHeight="1" x14ac:dyDescent="0.2">
      <c r="A59" s="519" t="s">
        <v>17</v>
      </c>
      <c r="B59" s="520"/>
      <c r="C59" s="220">
        <v>1</v>
      </c>
      <c r="D59" s="228">
        <v>1</v>
      </c>
      <c r="E59" s="62">
        <v>4</v>
      </c>
      <c r="F59" s="63">
        <v>2</v>
      </c>
      <c r="G59" s="64">
        <v>3</v>
      </c>
      <c r="H59" s="133">
        <v>1</v>
      </c>
      <c r="I59" s="81">
        <v>46</v>
      </c>
      <c r="J59" s="56">
        <v>23</v>
      </c>
      <c r="K59" s="57">
        <v>34.5</v>
      </c>
      <c r="L59" s="121">
        <v>11.5</v>
      </c>
      <c r="M59" s="119">
        <v>7</v>
      </c>
      <c r="N59" s="37">
        <v>14</v>
      </c>
      <c r="O59" s="36">
        <v>4</v>
      </c>
      <c r="P59" s="124">
        <v>9.3333333333333339</v>
      </c>
      <c r="Q59" s="126" t="str">
        <f t="shared" ref="Q59:Q66" si="8">IF(D59="","",IF(D59&gt;=C59,"J",IF(D59&lt;C59,"L")))</f>
        <v>J</v>
      </c>
      <c r="R59" s="90" t="str">
        <f t="shared" ref="R59:R66" si="9">IF(J59="","",IF(J59&gt;=23,"J",IF(J59&lt;23,"L")))</f>
        <v>J</v>
      </c>
      <c r="S59" s="69" t="str">
        <f t="shared" ref="S59:S65" si="10">IF(J59="","",IF(J59&gt;=I59-8,"J",IF(J59&lt;I59-8,"L")))</f>
        <v>L</v>
      </c>
      <c r="T59" s="15" t="s">
        <v>136</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136</v>
      </c>
    </row>
    <row r="60" spans="1:35" ht="12" customHeight="1" thickBot="1" x14ac:dyDescent="0.25">
      <c r="A60" s="519" t="s">
        <v>21</v>
      </c>
      <c r="B60" s="520"/>
      <c r="C60" s="220">
        <v>1</v>
      </c>
      <c r="D60" s="228">
        <v>1</v>
      </c>
      <c r="E60" s="62">
        <v>3</v>
      </c>
      <c r="F60" s="63">
        <v>3</v>
      </c>
      <c r="G60" s="64">
        <v>2</v>
      </c>
      <c r="H60" s="133">
        <v>2</v>
      </c>
      <c r="I60" s="81">
        <v>34.5</v>
      </c>
      <c r="J60" s="56">
        <v>34.5</v>
      </c>
      <c r="K60" s="57">
        <v>23</v>
      </c>
      <c r="L60" s="121">
        <v>23</v>
      </c>
      <c r="M60" s="119">
        <v>7.333333333333333</v>
      </c>
      <c r="N60" s="37">
        <v>7.333333333333333</v>
      </c>
      <c r="O60" s="36">
        <v>4.4000000000000004</v>
      </c>
      <c r="P60" s="124">
        <v>4.4000000000000004</v>
      </c>
      <c r="Q60" s="126" t="str">
        <f t="shared" si="8"/>
        <v>J</v>
      </c>
      <c r="R60" s="90" t="str">
        <f t="shared" si="9"/>
        <v>J</v>
      </c>
      <c r="S60" s="69" t="str">
        <f>IF(J60="","",IF(J60&gt;=I60-8,"J",IF(J60&lt;I60-8,"L")))</f>
        <v>J</v>
      </c>
      <c r="T60" s="15" t="s">
        <v>136</v>
      </c>
      <c r="U60" s="62">
        <v>3</v>
      </c>
      <c r="V60" s="63">
        <v>3</v>
      </c>
      <c r="W60" s="64">
        <v>1</v>
      </c>
      <c r="X60" s="133">
        <v>2</v>
      </c>
      <c r="Y60" s="81">
        <v>34.5</v>
      </c>
      <c r="Z60" s="56">
        <v>34.5</v>
      </c>
      <c r="AA60" s="17">
        <v>11.5</v>
      </c>
      <c r="AB60" s="129">
        <v>23</v>
      </c>
      <c r="AC60" s="119">
        <v>7.333333333333333</v>
      </c>
      <c r="AD60" s="37">
        <v>7.333333333333333</v>
      </c>
      <c r="AE60" s="36">
        <v>5.5</v>
      </c>
      <c r="AF60" s="124">
        <v>4.4000000000000004</v>
      </c>
      <c r="AG60" s="126" t="str">
        <f>IF(Z60="","",IF(Z60&gt;=23,"J",IF(Z60&lt;23,"L")))</f>
        <v>J</v>
      </c>
      <c r="AH60" s="69" t="str">
        <f>IF(Z60="","",IF(Z60&gt;=Y60-8,"J",IF(Z60&lt;Y60-8,"L")))</f>
        <v>J</v>
      </c>
      <c r="AI60" s="15" t="s">
        <v>136</v>
      </c>
    </row>
    <row r="61" spans="1:35" ht="12" customHeight="1" x14ac:dyDescent="0.2">
      <c r="A61" s="565" t="s">
        <v>52</v>
      </c>
      <c r="B61" s="566"/>
      <c r="C61" s="220">
        <v>1</v>
      </c>
      <c r="D61" s="228">
        <v>1</v>
      </c>
      <c r="E61" s="62">
        <v>4</v>
      </c>
      <c r="F61" s="63">
        <v>4</v>
      </c>
      <c r="G61" s="64">
        <v>4</v>
      </c>
      <c r="H61" s="157">
        <v>3</v>
      </c>
      <c r="I61" s="55">
        <v>46</v>
      </c>
      <c r="J61" s="56">
        <v>46</v>
      </c>
      <c r="K61" s="57">
        <v>46</v>
      </c>
      <c r="L61" s="161">
        <v>34.5</v>
      </c>
      <c r="M61" s="150">
        <v>8.25</v>
      </c>
      <c r="N61" s="37">
        <v>8.25</v>
      </c>
      <c r="O61" s="36">
        <v>4.125</v>
      </c>
      <c r="P61" s="151">
        <v>4.7142857142857144</v>
      </c>
      <c r="Q61" s="249" t="str">
        <f>IF(D61="","",IF(D61&gt;=C61,"J",IF(D61&lt;C61,"L")))</f>
        <v>J</v>
      </c>
      <c r="R61" s="90" t="str">
        <f>IF(J61="","",IF(J61&gt;=23,"J",IF(J61&lt;23,"L")))</f>
        <v>J</v>
      </c>
      <c r="S61" s="69" t="str">
        <f>IF(J61="","",IF(J61&gt;=I61-8,"J",IF(J61&lt;I61-8,"L")))</f>
        <v>J</v>
      </c>
      <c r="T61" s="15" t="s">
        <v>136</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136</v>
      </c>
    </row>
    <row r="62" spans="1:35" ht="12" customHeight="1" x14ac:dyDescent="0.2">
      <c r="A62" s="519" t="s">
        <v>19</v>
      </c>
      <c r="B62" s="520"/>
      <c r="C62" s="220">
        <v>1</v>
      </c>
      <c r="D62" s="228">
        <v>0</v>
      </c>
      <c r="E62" s="62">
        <v>2</v>
      </c>
      <c r="F62" s="63">
        <v>1</v>
      </c>
      <c r="G62" s="64">
        <v>2</v>
      </c>
      <c r="H62" s="133">
        <v>1</v>
      </c>
      <c r="I62" s="81">
        <v>23</v>
      </c>
      <c r="J62" s="56">
        <v>11.5</v>
      </c>
      <c r="K62" s="57">
        <v>23</v>
      </c>
      <c r="L62" s="121">
        <v>11.5</v>
      </c>
      <c r="M62" s="119">
        <v>6.5</v>
      </c>
      <c r="N62" s="37">
        <v>13</v>
      </c>
      <c r="O62" s="36">
        <v>3.25</v>
      </c>
      <c r="P62" s="124">
        <v>6.5</v>
      </c>
      <c r="Q62" s="126" t="str">
        <f t="shared" si="8"/>
        <v>L</v>
      </c>
      <c r="R62" s="90" t="str">
        <f t="shared" si="9"/>
        <v>L</v>
      </c>
      <c r="S62" s="69" t="str">
        <f>IF(J62="","",IF(J62&gt;=I62-8,"J",IF(J62&lt;I62-8,"L")))</f>
        <v>L</v>
      </c>
      <c r="T62" s="15" t="s">
        <v>136</v>
      </c>
      <c r="U62" s="62">
        <v>2</v>
      </c>
      <c r="V62" s="63">
        <v>2</v>
      </c>
      <c r="W62" s="64">
        <v>1</v>
      </c>
      <c r="X62" s="133">
        <v>1</v>
      </c>
      <c r="Y62" s="81">
        <v>23</v>
      </c>
      <c r="Z62" s="56">
        <v>23</v>
      </c>
      <c r="AA62" s="17">
        <v>11.5</v>
      </c>
      <c r="AB62" s="129">
        <v>11.5</v>
      </c>
      <c r="AC62" s="119">
        <v>6.5</v>
      </c>
      <c r="AD62" s="37">
        <v>6.5</v>
      </c>
      <c r="AE62" s="36">
        <v>4.333333333333333</v>
      </c>
      <c r="AF62" s="124">
        <v>4.333333333333333</v>
      </c>
      <c r="AG62" s="126" t="str">
        <f>IF(Z62="","",IF(Z62&gt;=23,"J",IF(Z62&lt;23,"L")))</f>
        <v>J</v>
      </c>
      <c r="AH62" s="69" t="str">
        <f>IF(Z62="","",IF(Z62&gt;=Y62-8,"J",IF(Z62&lt;Y62-8,"L")))</f>
        <v>J</v>
      </c>
      <c r="AI62" s="15" t="s">
        <v>136</v>
      </c>
    </row>
    <row r="63" spans="1:35" ht="12" customHeight="1" x14ac:dyDescent="0.2">
      <c r="A63" s="519" t="s">
        <v>22</v>
      </c>
      <c r="B63" s="520"/>
      <c r="C63" s="220">
        <v>1</v>
      </c>
      <c r="D63" s="228">
        <v>1</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136</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136</v>
      </c>
    </row>
    <row r="64" spans="1:35" ht="12" customHeight="1" x14ac:dyDescent="0.2">
      <c r="A64" s="519" t="s">
        <v>18</v>
      </c>
      <c r="B64" s="520"/>
      <c r="C64" s="220">
        <v>1</v>
      </c>
      <c r="D64" s="228">
        <v>1</v>
      </c>
      <c r="E64" s="62">
        <v>6</v>
      </c>
      <c r="F64" s="63">
        <v>4</v>
      </c>
      <c r="G64" s="64">
        <v>4</v>
      </c>
      <c r="H64" s="133">
        <v>4</v>
      </c>
      <c r="I64" s="81">
        <v>69</v>
      </c>
      <c r="J64" s="56">
        <v>46</v>
      </c>
      <c r="K64" s="57">
        <v>46</v>
      </c>
      <c r="L64" s="121">
        <v>46</v>
      </c>
      <c r="M64" s="119">
        <v>6.166666666666667</v>
      </c>
      <c r="N64" s="37">
        <v>9.25</v>
      </c>
      <c r="O64" s="36">
        <v>3.7</v>
      </c>
      <c r="P64" s="124">
        <v>4.625</v>
      </c>
      <c r="Q64" s="126" t="str">
        <f t="shared" si="8"/>
        <v>J</v>
      </c>
      <c r="R64" s="90" t="str">
        <f t="shared" si="9"/>
        <v>J</v>
      </c>
      <c r="S64" s="69" t="str">
        <f t="shared" si="10"/>
        <v>L</v>
      </c>
      <c r="T64" s="15" t="s">
        <v>137</v>
      </c>
      <c r="U64" s="62">
        <v>5</v>
      </c>
      <c r="V64" s="63">
        <v>4</v>
      </c>
      <c r="W64" s="64">
        <v>3</v>
      </c>
      <c r="X64" s="133">
        <v>3</v>
      </c>
      <c r="Y64" s="81">
        <v>57.5</v>
      </c>
      <c r="Z64" s="56">
        <v>46</v>
      </c>
      <c r="AA64" s="17">
        <v>34.5</v>
      </c>
      <c r="AB64" s="129">
        <v>34.5</v>
      </c>
      <c r="AC64" s="119">
        <v>7.4</v>
      </c>
      <c r="AD64" s="37">
        <v>9.25</v>
      </c>
      <c r="AE64" s="36">
        <v>4.625</v>
      </c>
      <c r="AF64" s="124">
        <v>5.2857142857142856</v>
      </c>
      <c r="AG64" s="126" t="str">
        <f t="shared" si="11"/>
        <v>J</v>
      </c>
      <c r="AH64" s="69" t="str">
        <f t="shared" si="12"/>
        <v>L</v>
      </c>
      <c r="AI64" s="15" t="s">
        <v>137</v>
      </c>
    </row>
    <row r="65" spans="1:35" ht="12" customHeight="1" x14ac:dyDescent="0.2">
      <c r="A65" s="519" t="s">
        <v>20</v>
      </c>
      <c r="B65" s="520"/>
      <c r="C65" s="220">
        <v>1</v>
      </c>
      <c r="D65" s="228">
        <v>0</v>
      </c>
      <c r="E65" s="62">
        <v>4</v>
      </c>
      <c r="F65" s="63">
        <v>3.65</v>
      </c>
      <c r="G65" s="64">
        <v>4</v>
      </c>
      <c r="H65" s="133">
        <v>2</v>
      </c>
      <c r="I65" s="81">
        <v>46</v>
      </c>
      <c r="J65" s="56">
        <v>42</v>
      </c>
      <c r="K65" s="57">
        <v>46</v>
      </c>
      <c r="L65" s="121">
        <v>23</v>
      </c>
      <c r="M65" s="119">
        <v>7.25</v>
      </c>
      <c r="N65" s="37">
        <v>7.9452054794520546</v>
      </c>
      <c r="O65" s="36">
        <v>3.625</v>
      </c>
      <c r="P65" s="124">
        <v>5.1327433628318584</v>
      </c>
      <c r="Q65" s="126" t="str">
        <f t="shared" si="8"/>
        <v>L</v>
      </c>
      <c r="R65" s="90" t="str">
        <f t="shared" si="9"/>
        <v>J</v>
      </c>
      <c r="S65" s="69" t="str">
        <f t="shared" si="10"/>
        <v>J</v>
      </c>
      <c r="T65" s="15" t="s">
        <v>137</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136</v>
      </c>
    </row>
    <row r="66" spans="1:35" ht="12" customHeight="1" x14ac:dyDescent="0.2">
      <c r="A66" s="583" t="s">
        <v>68</v>
      </c>
      <c r="B66" s="584"/>
      <c r="C66" s="221">
        <v>1</v>
      </c>
      <c r="D66" s="229">
        <v>1</v>
      </c>
      <c r="E66" s="191">
        <v>12</v>
      </c>
      <c r="F66" s="192">
        <v>10</v>
      </c>
      <c r="G66" s="193">
        <v>1</v>
      </c>
      <c r="H66" s="194">
        <v>1</v>
      </c>
      <c r="I66" s="195">
        <v>138</v>
      </c>
      <c r="J66" s="196">
        <v>115</v>
      </c>
      <c r="K66" s="197">
        <v>11.5</v>
      </c>
      <c r="L66" s="198">
        <v>11.5</v>
      </c>
      <c r="M66" s="199" t="s">
        <v>120</v>
      </c>
      <c r="N66" s="200" t="s">
        <v>120</v>
      </c>
      <c r="O66" s="200" t="s">
        <v>120</v>
      </c>
      <c r="P66" s="201" t="s">
        <v>120</v>
      </c>
      <c r="Q66" s="126" t="str">
        <f t="shared" si="8"/>
        <v>J</v>
      </c>
      <c r="R66" s="90" t="str">
        <f t="shared" si="9"/>
        <v>J</v>
      </c>
      <c r="S66" s="206" t="str">
        <f>IF(J66="","",IF(J66&gt;=I66-8,"J",IF(J66&lt;I66-8,"L")))</f>
        <v>L</v>
      </c>
      <c r="T66" s="202" t="s">
        <v>137</v>
      </c>
      <c r="U66" s="191">
        <v>11</v>
      </c>
      <c r="V66" s="192">
        <v>11</v>
      </c>
      <c r="W66" s="193">
        <v>1</v>
      </c>
      <c r="X66" s="194">
        <v>1</v>
      </c>
      <c r="Y66" s="195">
        <v>126.5</v>
      </c>
      <c r="Z66" s="196">
        <v>126.5</v>
      </c>
      <c r="AA66" s="203">
        <v>11.5</v>
      </c>
      <c r="AB66" s="204">
        <v>11.5</v>
      </c>
      <c r="AC66" s="199" t="s">
        <v>120</v>
      </c>
      <c r="AD66" s="200" t="s">
        <v>120</v>
      </c>
      <c r="AE66" s="200" t="s">
        <v>120</v>
      </c>
      <c r="AF66" s="201" t="s">
        <v>120</v>
      </c>
      <c r="AG66" s="205" t="str">
        <f>IF(Z66="","",IF(Z66&gt;=23,"J",IF(Z66&lt;23,"L")))</f>
        <v>J</v>
      </c>
      <c r="AH66" s="206" t="str">
        <f>IF(Z66="","",IF(Z66&gt;=Y66-8,"J",IF(Z66&lt;Y66-8,"L")))</f>
        <v>J</v>
      </c>
      <c r="AI66" s="202" t="s">
        <v>136</v>
      </c>
    </row>
    <row r="67" spans="1:35" ht="12" customHeight="1" thickBot="1" x14ac:dyDescent="0.25">
      <c r="A67" s="550" t="s">
        <v>97</v>
      </c>
      <c r="B67" s="5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587" t="s">
        <v>98</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9"/>
    </row>
    <row r="70" spans="1:35" ht="15.75" customHeight="1" thickBot="1" x14ac:dyDescent="0.25">
      <c r="A70" s="609" t="s">
        <v>0</v>
      </c>
      <c r="B70" s="610"/>
      <c r="C70" s="590" t="s">
        <v>60</v>
      </c>
      <c r="D70" s="591"/>
      <c r="E70" s="591"/>
      <c r="F70" s="591"/>
      <c r="G70" s="591"/>
      <c r="H70" s="591"/>
      <c r="I70" s="591"/>
      <c r="J70" s="591"/>
      <c r="K70" s="591"/>
      <c r="L70" s="591"/>
      <c r="M70" s="591"/>
      <c r="N70" s="591"/>
      <c r="O70" s="591"/>
      <c r="P70" s="591"/>
      <c r="Q70" s="591"/>
      <c r="R70" s="591"/>
      <c r="S70" s="591"/>
      <c r="T70" s="592"/>
      <c r="U70" s="464" t="s">
        <v>61</v>
      </c>
      <c r="V70" s="465"/>
      <c r="W70" s="465"/>
      <c r="X70" s="465"/>
      <c r="Y70" s="465"/>
      <c r="Z70" s="465"/>
      <c r="AA70" s="465"/>
      <c r="AB70" s="465"/>
      <c r="AC70" s="465"/>
      <c r="AD70" s="465"/>
      <c r="AE70" s="465"/>
      <c r="AF70" s="465"/>
      <c r="AG70" s="465"/>
      <c r="AH70" s="465"/>
      <c r="AI70" s="466"/>
    </row>
    <row r="71" spans="1:35" ht="69" customHeight="1" thickBot="1" x14ac:dyDescent="0.25">
      <c r="A71" s="611"/>
      <c r="B71" s="612"/>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613" t="s">
        <v>24</v>
      </c>
      <c r="B72" s="614"/>
      <c r="C72" s="219">
        <v>1</v>
      </c>
      <c r="D72" s="227">
        <v>1</v>
      </c>
      <c r="E72" s="87">
        <v>4</v>
      </c>
      <c r="F72" s="88">
        <v>3</v>
      </c>
      <c r="G72" s="89">
        <v>1</v>
      </c>
      <c r="H72" s="156">
        <v>1</v>
      </c>
      <c r="I72" s="52">
        <v>46</v>
      </c>
      <c r="J72" s="53">
        <v>34.5</v>
      </c>
      <c r="K72" s="54">
        <v>11.5</v>
      </c>
      <c r="L72" s="160">
        <v>11.5</v>
      </c>
      <c r="M72" s="146">
        <v>5</v>
      </c>
      <c r="N72" s="39">
        <v>6.666666666666667</v>
      </c>
      <c r="O72" s="38">
        <v>4</v>
      </c>
      <c r="P72" s="147">
        <v>5</v>
      </c>
      <c r="Q72" s="205" t="str">
        <f>IF(D72="","",IF(D72&gt;=C72,"J",IF(D72&lt;C72,"L")))</f>
        <v>J</v>
      </c>
      <c r="R72" s="90" t="str">
        <f>IF(J72="","",IF(J72&gt;=23,"J",IF(J72&lt;23,"L")))</f>
        <v>J</v>
      </c>
      <c r="S72" s="90" t="str">
        <f>IF(J72="","",IF(J72&gt;=I72-8,"J",IF(J72&lt;I72-8,"L")))</f>
        <v>L</v>
      </c>
      <c r="T72" s="68" t="s">
        <v>136</v>
      </c>
      <c r="U72" s="87">
        <v>3</v>
      </c>
      <c r="V72" s="88">
        <v>2</v>
      </c>
      <c r="W72" s="89">
        <v>1</v>
      </c>
      <c r="X72" s="156">
        <v>2</v>
      </c>
      <c r="Y72" s="52">
        <v>34.5</v>
      </c>
      <c r="Z72" s="53">
        <v>23</v>
      </c>
      <c r="AA72" s="60">
        <v>11.5</v>
      </c>
      <c r="AB72" s="143">
        <v>23</v>
      </c>
      <c r="AC72" s="146">
        <v>6.666666666666667</v>
      </c>
      <c r="AD72" s="39">
        <v>10</v>
      </c>
      <c r="AE72" s="38">
        <v>7.666666666666667</v>
      </c>
      <c r="AF72" s="147">
        <v>5</v>
      </c>
      <c r="AG72" s="164" t="str">
        <f>IF(Z72="","",IF(Z72&gt;=23,"J",IF(Z72&lt;23,"L")))</f>
        <v>J</v>
      </c>
      <c r="AH72" s="90" t="str">
        <f>IF(Z72="","",IF(Z72&gt;=Y72-8,"J",IF(Z72&lt;Y72-8,"L")))</f>
        <v>L</v>
      </c>
      <c r="AI72" s="68" t="s">
        <v>136</v>
      </c>
    </row>
    <row r="73" spans="1:35" ht="12" customHeight="1" x14ac:dyDescent="0.2">
      <c r="A73" s="565" t="s">
        <v>25</v>
      </c>
      <c r="B73" s="566"/>
      <c r="C73" s="220">
        <v>0</v>
      </c>
      <c r="D73" s="228">
        <v>0</v>
      </c>
      <c r="E73" s="62">
        <v>3</v>
      </c>
      <c r="F73" s="63">
        <v>3</v>
      </c>
      <c r="G73" s="64">
        <v>0</v>
      </c>
      <c r="H73" s="157">
        <v>0</v>
      </c>
      <c r="I73" s="55">
        <v>34.5</v>
      </c>
      <c r="J73" s="56">
        <v>34.5</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136</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139</v>
      </c>
    </row>
    <row r="74" spans="1:35" ht="12" customHeight="1" x14ac:dyDescent="0.2">
      <c r="A74" s="565" t="s">
        <v>45</v>
      </c>
      <c r="B74" s="566"/>
      <c r="C74" s="220"/>
      <c r="D74" s="228"/>
      <c r="E74" s="62">
        <v>6</v>
      </c>
      <c r="F74" s="63">
        <v>6</v>
      </c>
      <c r="G74" s="64">
        <v>0</v>
      </c>
      <c r="H74" s="157">
        <v>1</v>
      </c>
      <c r="I74" s="55">
        <v>69</v>
      </c>
      <c r="J74" s="56">
        <v>69</v>
      </c>
      <c r="K74" s="57">
        <v>0</v>
      </c>
      <c r="L74" s="161">
        <v>11.5</v>
      </c>
      <c r="M74" s="148" t="s">
        <v>120</v>
      </c>
      <c r="N74" s="40" t="s">
        <v>120</v>
      </c>
      <c r="O74" s="40" t="s">
        <v>120</v>
      </c>
      <c r="P74" s="149" t="s">
        <v>120</v>
      </c>
      <c r="Q74" s="166" t="s">
        <v>120</v>
      </c>
      <c r="R74" s="90" t="str">
        <f>IF(J74="","",IF(J74&gt;=23,"J",IF(J74&lt;23,"L")))</f>
        <v>J</v>
      </c>
      <c r="S74" s="69" t="str">
        <f>IF(J74="","",IF(J74&gt;=I74-8,"J",IF(J74&lt;I74-8,"L")))</f>
        <v>J</v>
      </c>
      <c r="T74" s="15" t="s">
        <v>136</v>
      </c>
      <c r="U74" s="62">
        <v>5</v>
      </c>
      <c r="V74" s="63">
        <v>5</v>
      </c>
      <c r="W74" s="64">
        <v>0</v>
      </c>
      <c r="X74" s="157">
        <v>0</v>
      </c>
      <c r="Y74" s="55">
        <v>57.5</v>
      </c>
      <c r="Z74" s="56">
        <v>57.5</v>
      </c>
      <c r="AA74" s="17">
        <v>0</v>
      </c>
      <c r="AB74" s="144">
        <v>0</v>
      </c>
      <c r="AC74" s="148" t="s">
        <v>120</v>
      </c>
      <c r="AD74" s="40" t="s">
        <v>120</v>
      </c>
      <c r="AE74" s="40" t="s">
        <v>120</v>
      </c>
      <c r="AF74" s="149" t="s">
        <v>120</v>
      </c>
      <c r="AG74" s="165" t="str">
        <f>IF(Z74="","",IF(Z74&gt;=23,"J",IF(Z74&lt;23,"L")))</f>
        <v>J</v>
      </c>
      <c r="AH74" s="69" t="str">
        <f>IF(Z74="","",IF(Z74&gt;=Y74-8,"J",IF(Z74&lt;Y74-8,"L")))</f>
        <v>J</v>
      </c>
      <c r="AI74" s="15" t="s">
        <v>136</v>
      </c>
    </row>
    <row r="75" spans="1:35" ht="12" customHeight="1" x14ac:dyDescent="0.2">
      <c r="A75" s="565" t="s">
        <v>26</v>
      </c>
      <c r="B75" s="566"/>
      <c r="C75" s="220"/>
      <c r="D75" s="228"/>
      <c r="E75" s="62">
        <v>7</v>
      </c>
      <c r="F75" s="63">
        <v>4.6500000000000004</v>
      </c>
      <c r="G75" s="64">
        <v>2</v>
      </c>
      <c r="H75" s="157">
        <v>1</v>
      </c>
      <c r="I75" s="55">
        <v>80.5</v>
      </c>
      <c r="J75" s="56">
        <v>53.5</v>
      </c>
      <c r="K75" s="57">
        <v>23</v>
      </c>
      <c r="L75" s="161">
        <v>11.5</v>
      </c>
      <c r="M75" s="148" t="s">
        <v>120</v>
      </c>
      <c r="N75" s="40" t="s">
        <v>120</v>
      </c>
      <c r="O75" s="40" t="s">
        <v>120</v>
      </c>
      <c r="P75" s="149" t="s">
        <v>120</v>
      </c>
      <c r="Q75" s="166" t="s">
        <v>120</v>
      </c>
      <c r="R75" s="90" t="str">
        <f>IF(J75="","",IF(J75&gt;=23,"J",IF(J75&lt;23,"L")))</f>
        <v>J</v>
      </c>
      <c r="S75" s="69" t="str">
        <f>IF(J75="","",IF(J75&gt;=I75-8,"J",IF(J75&lt;I75-8,"L")))</f>
        <v>L</v>
      </c>
      <c r="T75" s="15" t="s">
        <v>137</v>
      </c>
      <c r="U75" s="62">
        <v>6</v>
      </c>
      <c r="V75" s="63">
        <v>7</v>
      </c>
      <c r="W75" s="64">
        <v>1</v>
      </c>
      <c r="X75" s="157">
        <v>2</v>
      </c>
      <c r="Y75" s="55">
        <v>69</v>
      </c>
      <c r="Z75" s="56">
        <v>80.5</v>
      </c>
      <c r="AA75" s="17">
        <v>11.5</v>
      </c>
      <c r="AB75" s="144">
        <v>23</v>
      </c>
      <c r="AC75" s="148" t="s">
        <v>120</v>
      </c>
      <c r="AD75" s="40" t="s">
        <v>120</v>
      </c>
      <c r="AE75" s="40" t="s">
        <v>120</v>
      </c>
      <c r="AF75" s="149" t="s">
        <v>120</v>
      </c>
      <c r="AG75" s="165" t="str">
        <f>IF(Z75="","",IF(Z75&gt;=23,"J",IF(Z75&lt;23,"L")))</f>
        <v>J</v>
      </c>
      <c r="AH75" s="69" t="str">
        <f>IF(Z75="","",IF(Z75&gt;=Y75-8,"J",IF(Z75&lt;Y75-8,"L")))</f>
        <v>J</v>
      </c>
      <c r="AI75" s="15" t="s">
        <v>136</v>
      </c>
    </row>
    <row r="76" spans="1:35" ht="12" customHeight="1" x14ac:dyDescent="0.2">
      <c r="A76" s="565" t="s">
        <v>27</v>
      </c>
      <c r="B76" s="566"/>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136</v>
      </c>
      <c r="U76" s="62">
        <v>0</v>
      </c>
      <c r="V76" s="63">
        <v>1</v>
      </c>
      <c r="W76" s="64">
        <v>2</v>
      </c>
      <c r="X76" s="157">
        <v>0</v>
      </c>
      <c r="Y76" s="55">
        <v>0</v>
      </c>
      <c r="Z76" s="56">
        <v>11.5</v>
      </c>
      <c r="AA76" s="17">
        <v>23</v>
      </c>
      <c r="AB76" s="144">
        <v>0</v>
      </c>
      <c r="AC76" s="148" t="s">
        <v>120</v>
      </c>
      <c r="AD76" s="40" t="s">
        <v>120</v>
      </c>
      <c r="AE76" s="40" t="s">
        <v>120</v>
      </c>
      <c r="AF76" s="149" t="s">
        <v>120</v>
      </c>
      <c r="AG76" s="183" t="s">
        <v>120</v>
      </c>
      <c r="AH76" s="75" t="s">
        <v>120</v>
      </c>
      <c r="AI76" s="15" t="s">
        <v>136</v>
      </c>
    </row>
    <row r="77" spans="1:35" ht="12" customHeight="1" x14ac:dyDescent="0.2">
      <c r="A77" s="565" t="s">
        <v>53</v>
      </c>
      <c r="B77" s="566"/>
      <c r="C77" s="220"/>
      <c r="D77" s="228"/>
      <c r="E77" s="62">
        <v>9</v>
      </c>
      <c r="F77" s="63">
        <v>6</v>
      </c>
      <c r="G77" s="64">
        <v>2</v>
      </c>
      <c r="H77" s="157">
        <v>1</v>
      </c>
      <c r="I77" s="153">
        <v>99.5</v>
      </c>
      <c r="J77" s="19">
        <v>69</v>
      </c>
      <c r="K77" s="17">
        <v>23</v>
      </c>
      <c r="L77" s="145">
        <v>11.5</v>
      </c>
      <c r="M77" s="148" t="s">
        <v>120</v>
      </c>
      <c r="N77" s="40" t="s">
        <v>120</v>
      </c>
      <c r="O77" s="40" t="s">
        <v>120</v>
      </c>
      <c r="P77" s="149" t="s">
        <v>120</v>
      </c>
      <c r="Q77" s="183" t="s">
        <v>120</v>
      </c>
      <c r="R77" s="166" t="s">
        <v>120</v>
      </c>
      <c r="S77" s="75" t="s">
        <v>120</v>
      </c>
      <c r="T77" s="15" t="s">
        <v>137</v>
      </c>
      <c r="U77" s="62">
        <v>9</v>
      </c>
      <c r="V77" s="63">
        <v>9</v>
      </c>
      <c r="W77" s="64">
        <v>2</v>
      </c>
      <c r="X77" s="157">
        <v>1</v>
      </c>
      <c r="Y77" s="55">
        <v>103.5</v>
      </c>
      <c r="Z77" s="18">
        <v>103.5</v>
      </c>
      <c r="AA77" s="17">
        <v>23</v>
      </c>
      <c r="AB77" s="145">
        <v>11.5</v>
      </c>
      <c r="AC77" s="148" t="s">
        <v>120</v>
      </c>
      <c r="AD77" s="40" t="s">
        <v>120</v>
      </c>
      <c r="AE77" s="40" t="s">
        <v>120</v>
      </c>
      <c r="AF77" s="149" t="s">
        <v>120</v>
      </c>
      <c r="AG77" s="166" t="s">
        <v>120</v>
      </c>
      <c r="AH77" s="75" t="s">
        <v>120</v>
      </c>
      <c r="AI77" s="15" t="s">
        <v>136</v>
      </c>
    </row>
    <row r="78" spans="1:35" ht="12" customHeight="1" x14ac:dyDescent="0.2">
      <c r="A78" s="565" t="s">
        <v>54</v>
      </c>
      <c r="B78" s="566"/>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136</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136</v>
      </c>
    </row>
    <row r="79" spans="1:35" ht="12" customHeight="1" x14ac:dyDescent="0.2">
      <c r="A79" s="565" t="s">
        <v>55</v>
      </c>
      <c r="B79" s="566"/>
      <c r="C79" s="220"/>
      <c r="D79" s="228"/>
      <c r="E79" s="62">
        <v>2</v>
      </c>
      <c r="F79" s="63">
        <v>2.2999999999999998</v>
      </c>
      <c r="G79" s="64">
        <v>1</v>
      </c>
      <c r="H79" s="157">
        <v>1</v>
      </c>
      <c r="I79" s="153">
        <v>23</v>
      </c>
      <c r="J79" s="19">
        <v>26.5</v>
      </c>
      <c r="K79" s="17">
        <v>11.5</v>
      </c>
      <c r="L79" s="145">
        <v>11.5</v>
      </c>
      <c r="M79" s="148" t="s">
        <v>120</v>
      </c>
      <c r="N79" s="40" t="s">
        <v>120</v>
      </c>
      <c r="O79" s="40" t="s">
        <v>120</v>
      </c>
      <c r="P79" s="149" t="s">
        <v>120</v>
      </c>
      <c r="Q79" s="183" t="s">
        <v>120</v>
      </c>
      <c r="R79" s="166" t="s">
        <v>120</v>
      </c>
      <c r="S79" s="75" t="s">
        <v>120</v>
      </c>
      <c r="T79" s="15" t="s">
        <v>136</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136</v>
      </c>
    </row>
    <row r="80" spans="1:35" ht="12" customHeight="1" x14ac:dyDescent="0.2">
      <c r="A80" s="565" t="s">
        <v>130</v>
      </c>
      <c r="B80" s="566"/>
      <c r="C80" s="220"/>
      <c r="D80" s="228"/>
      <c r="E80" s="62">
        <v>5</v>
      </c>
      <c r="F80" s="63">
        <v>4</v>
      </c>
      <c r="G80" s="64">
        <v>2</v>
      </c>
      <c r="H80" s="157">
        <v>2</v>
      </c>
      <c r="I80" s="153">
        <v>57.5</v>
      </c>
      <c r="J80" s="19">
        <v>46</v>
      </c>
      <c r="K80" s="17">
        <v>23</v>
      </c>
      <c r="L80" s="145">
        <v>23</v>
      </c>
      <c r="M80" s="148" t="s">
        <v>120</v>
      </c>
      <c r="N80" s="40" t="s">
        <v>120</v>
      </c>
      <c r="O80" s="40" t="s">
        <v>120</v>
      </c>
      <c r="P80" s="149" t="s">
        <v>120</v>
      </c>
      <c r="Q80" s="183" t="s">
        <v>120</v>
      </c>
      <c r="R80" s="166" t="s">
        <v>120</v>
      </c>
      <c r="S80" s="75" t="s">
        <v>120</v>
      </c>
      <c r="T80" s="15" t="s">
        <v>136</v>
      </c>
      <c r="U80" s="62">
        <v>4</v>
      </c>
      <c r="V80" s="63">
        <v>4</v>
      </c>
      <c r="W80" s="64">
        <v>2</v>
      </c>
      <c r="X80" s="157">
        <v>1</v>
      </c>
      <c r="Y80" s="55">
        <v>46</v>
      </c>
      <c r="Z80" s="18">
        <v>46</v>
      </c>
      <c r="AA80" s="17">
        <v>23</v>
      </c>
      <c r="AB80" s="145">
        <v>11.5</v>
      </c>
      <c r="AC80" s="148" t="s">
        <v>120</v>
      </c>
      <c r="AD80" s="40" t="s">
        <v>120</v>
      </c>
      <c r="AE80" s="40" t="s">
        <v>120</v>
      </c>
      <c r="AF80" s="149" t="s">
        <v>120</v>
      </c>
      <c r="AG80" s="166" t="s">
        <v>120</v>
      </c>
      <c r="AH80" s="75" t="s">
        <v>120</v>
      </c>
      <c r="AI80" s="15" t="s">
        <v>136</v>
      </c>
    </row>
    <row r="81" spans="1:35" ht="12" hidden="1" customHeight="1" x14ac:dyDescent="0.2">
      <c r="A81" s="565" t="s">
        <v>56</v>
      </c>
      <c r="B81" s="566"/>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595" t="s">
        <v>92</v>
      </c>
      <c r="B82" s="596"/>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595" t="s">
        <v>94</v>
      </c>
      <c r="B83" s="596"/>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593" t="s">
        <v>93</v>
      </c>
      <c r="B84" s="594"/>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395" t="s">
        <v>37</v>
      </c>
      <c r="B86" s="396"/>
      <c r="C86" s="396"/>
      <c r="D86" s="396"/>
      <c r="E86" s="396"/>
      <c r="F86" s="396"/>
      <c r="G86" s="396"/>
      <c r="H86" s="396"/>
      <c r="I86" s="396"/>
      <c r="J86" s="396"/>
      <c r="K86" s="396"/>
      <c r="L86" s="396"/>
      <c r="M86" s="396"/>
      <c r="N86" s="396"/>
      <c r="O86" s="396"/>
      <c r="P86" s="396"/>
      <c r="Q86" s="396"/>
      <c r="R86" s="396"/>
      <c r="S86" s="396"/>
      <c r="T86" s="396"/>
      <c r="U86" s="396"/>
      <c r="V86" s="396"/>
      <c r="W86" s="396"/>
      <c r="X86" s="397"/>
      <c r="Y86" s="51"/>
      <c r="Z86" s="12"/>
      <c r="AA86" s="12"/>
      <c r="AB86" s="12"/>
      <c r="AC86" s="12"/>
      <c r="AD86" s="12"/>
      <c r="AE86" s="12"/>
      <c r="AF86" s="12"/>
      <c r="AG86" s="12"/>
      <c r="AH86" s="12"/>
      <c r="AI86" s="12"/>
    </row>
    <row r="87" spans="1:35" ht="15.75" hidden="1" customHeight="1" thickBot="1" x14ac:dyDescent="0.25">
      <c r="A87" s="597" t="s">
        <v>0</v>
      </c>
      <c r="B87" s="598"/>
      <c r="C87" s="440" t="s">
        <v>60</v>
      </c>
      <c r="D87" s="441"/>
      <c r="E87" s="441"/>
      <c r="F87" s="441"/>
      <c r="G87" s="441"/>
      <c r="H87" s="441"/>
      <c r="I87" s="441"/>
      <c r="J87" s="441"/>
      <c r="K87" s="441"/>
      <c r="L87" s="441"/>
      <c r="M87" s="441"/>
      <c r="N87" s="441"/>
      <c r="O87" s="441"/>
      <c r="P87" s="441"/>
      <c r="Q87" s="441"/>
      <c r="R87" s="441"/>
      <c r="S87" s="441"/>
      <c r="T87" s="441"/>
      <c r="U87" s="441"/>
      <c r="V87" s="441"/>
      <c r="W87" s="442" t="s">
        <v>61</v>
      </c>
      <c r="X87" s="443"/>
      <c r="Y87" s="231"/>
      <c r="Z87" s="12"/>
      <c r="AA87" s="12"/>
      <c r="AB87" s="12"/>
      <c r="AC87" s="12"/>
      <c r="AD87" s="12"/>
      <c r="AE87" s="12"/>
      <c r="AF87" s="12"/>
      <c r="AG87" s="12"/>
      <c r="AH87" s="12"/>
      <c r="AI87" s="12"/>
    </row>
    <row r="88" spans="1:35" ht="15" hidden="1" customHeight="1" x14ac:dyDescent="0.2">
      <c r="A88" s="599"/>
      <c r="B88" s="600"/>
      <c r="C88" s="580" t="s">
        <v>88</v>
      </c>
      <c r="D88" s="428"/>
      <c r="E88" s="428"/>
      <c r="F88" s="581"/>
      <c r="G88" s="581"/>
      <c r="H88" s="581"/>
      <c r="I88" s="581"/>
      <c r="J88" s="581"/>
      <c r="K88" s="581"/>
      <c r="L88" s="581"/>
      <c r="M88" s="426" t="s">
        <v>89</v>
      </c>
      <c r="N88" s="427"/>
      <c r="O88" s="427"/>
      <c r="P88" s="427"/>
      <c r="Q88" s="427"/>
      <c r="R88" s="427"/>
      <c r="S88" s="427"/>
      <c r="T88" s="428"/>
      <c r="U88" s="436" t="s">
        <v>90</v>
      </c>
      <c r="V88" s="437"/>
      <c r="W88" s="444" t="s">
        <v>66</v>
      </c>
      <c r="X88" s="414"/>
      <c r="Y88" s="232"/>
      <c r="Z88" s="12"/>
      <c r="AA88" s="12"/>
      <c r="AB88" s="12"/>
      <c r="AC88" s="12"/>
      <c r="AD88" s="12"/>
      <c r="AE88" s="12"/>
      <c r="AF88" s="12"/>
      <c r="AG88" s="12"/>
      <c r="AH88" s="12"/>
      <c r="AI88" s="12"/>
    </row>
    <row r="89" spans="1:35" ht="45.75" hidden="1" customHeight="1" thickBot="1" x14ac:dyDescent="0.25">
      <c r="A89" s="601"/>
      <c r="B89" s="602"/>
      <c r="C89" s="473" t="s">
        <v>85</v>
      </c>
      <c r="D89" s="450"/>
      <c r="E89" s="450"/>
      <c r="F89" s="474"/>
      <c r="G89" s="474" t="s">
        <v>86</v>
      </c>
      <c r="H89" s="474"/>
      <c r="I89" s="474" t="s">
        <v>113</v>
      </c>
      <c r="J89" s="474"/>
      <c r="K89" s="474" t="s">
        <v>114</v>
      </c>
      <c r="L89" s="474"/>
      <c r="M89" s="474" t="s">
        <v>85</v>
      </c>
      <c r="N89" s="474"/>
      <c r="O89" s="474" t="s">
        <v>86</v>
      </c>
      <c r="P89" s="474"/>
      <c r="Q89" s="471" t="s">
        <v>113</v>
      </c>
      <c r="R89" s="471"/>
      <c r="S89" s="398" t="s">
        <v>114</v>
      </c>
      <c r="T89" s="406"/>
      <c r="U89" s="438"/>
      <c r="V89" s="439"/>
      <c r="W89" s="445"/>
      <c r="X89" s="416"/>
      <c r="Y89" s="232"/>
      <c r="Z89" s="12"/>
      <c r="AA89" s="12"/>
      <c r="AB89" s="12"/>
      <c r="AC89" s="12"/>
      <c r="AD89" s="12"/>
      <c r="AE89" s="12"/>
      <c r="AF89" s="12"/>
      <c r="AG89" s="12"/>
      <c r="AH89" s="12"/>
      <c r="AI89" s="12"/>
    </row>
    <row r="90" spans="1:35" ht="12" hidden="1" customHeight="1" x14ac:dyDescent="0.2">
      <c r="A90" s="607" t="s">
        <v>38</v>
      </c>
      <c r="B90" s="608"/>
      <c r="C90" s="475">
        <v>0</v>
      </c>
      <c r="D90" s="476"/>
      <c r="E90" s="476"/>
      <c r="F90" s="472"/>
      <c r="G90" s="477">
        <v>0</v>
      </c>
      <c r="H90" s="477"/>
      <c r="I90" s="472">
        <v>0</v>
      </c>
      <c r="J90" s="472"/>
      <c r="K90" s="538">
        <v>0</v>
      </c>
      <c r="L90" s="538"/>
      <c r="M90" s="472">
        <v>0</v>
      </c>
      <c r="N90" s="472"/>
      <c r="O90" s="477">
        <v>0</v>
      </c>
      <c r="P90" s="477"/>
      <c r="Q90" s="472">
        <v>0</v>
      </c>
      <c r="R90" s="472"/>
      <c r="S90" s="411">
        <v>0</v>
      </c>
      <c r="T90" s="412"/>
      <c r="U90" s="455">
        <v>0</v>
      </c>
      <c r="V90" s="463"/>
      <c r="W90" s="446" t="s">
        <v>132</v>
      </c>
      <c r="X90" s="418"/>
      <c r="Y90" s="233"/>
      <c r="Z90" s="12"/>
      <c r="AA90" s="12"/>
      <c r="AB90" s="12"/>
      <c r="AC90" s="12"/>
      <c r="AD90" s="12"/>
      <c r="AE90" s="12"/>
      <c r="AF90" s="12"/>
      <c r="AG90" s="12"/>
      <c r="AH90" s="12"/>
      <c r="AI90" s="12"/>
    </row>
    <row r="91" spans="1:35" ht="12" hidden="1" customHeight="1" x14ac:dyDescent="0.2">
      <c r="A91" s="605" t="s">
        <v>15</v>
      </c>
      <c r="B91" s="606"/>
      <c r="C91" s="429">
        <v>0</v>
      </c>
      <c r="D91" s="430"/>
      <c r="E91" s="430"/>
      <c r="F91" s="431"/>
      <c r="G91" s="435">
        <v>0</v>
      </c>
      <c r="H91" s="435"/>
      <c r="I91" s="431">
        <v>0</v>
      </c>
      <c r="J91" s="431"/>
      <c r="K91" s="435">
        <v>0</v>
      </c>
      <c r="L91" s="435"/>
      <c r="M91" s="431">
        <v>0</v>
      </c>
      <c r="N91" s="431"/>
      <c r="O91" s="435">
        <v>0</v>
      </c>
      <c r="P91" s="435"/>
      <c r="Q91" s="431">
        <v>0</v>
      </c>
      <c r="R91" s="431"/>
      <c r="S91" s="409">
        <v>0</v>
      </c>
      <c r="T91" s="410"/>
      <c r="U91" s="453">
        <v>0</v>
      </c>
      <c r="V91" s="458"/>
      <c r="W91" s="447"/>
      <c r="X91" s="420"/>
      <c r="Y91" s="233"/>
      <c r="Z91" s="12"/>
      <c r="AA91" s="12"/>
      <c r="AB91" s="12"/>
      <c r="AC91" s="12"/>
      <c r="AD91" s="12"/>
      <c r="AE91" s="12"/>
      <c r="AF91" s="12"/>
      <c r="AG91" s="12"/>
      <c r="AH91" s="12"/>
      <c r="AI91" s="12"/>
    </row>
    <row r="92" spans="1:35" ht="12" hidden="1" customHeight="1" x14ac:dyDescent="0.2">
      <c r="A92" s="605" t="s">
        <v>39</v>
      </c>
      <c r="B92" s="606"/>
      <c r="C92" s="429">
        <v>0</v>
      </c>
      <c r="D92" s="430"/>
      <c r="E92" s="430"/>
      <c r="F92" s="431"/>
      <c r="G92" s="461">
        <v>0</v>
      </c>
      <c r="H92" s="461"/>
      <c r="I92" s="431">
        <v>0</v>
      </c>
      <c r="J92" s="431"/>
      <c r="K92" s="435">
        <v>0</v>
      </c>
      <c r="L92" s="435"/>
      <c r="M92" s="431">
        <v>0</v>
      </c>
      <c r="N92" s="431"/>
      <c r="O92" s="461">
        <v>0</v>
      </c>
      <c r="P92" s="461"/>
      <c r="Q92" s="431">
        <v>0</v>
      </c>
      <c r="R92" s="431"/>
      <c r="S92" s="409">
        <v>0</v>
      </c>
      <c r="T92" s="410"/>
      <c r="U92" s="453">
        <v>0</v>
      </c>
      <c r="V92" s="458"/>
      <c r="W92" s="447"/>
      <c r="X92" s="420"/>
      <c r="Y92" s="233"/>
      <c r="Z92" s="12"/>
      <c r="AA92" s="12"/>
      <c r="AB92" s="12"/>
      <c r="AC92" s="12"/>
      <c r="AD92" s="12"/>
      <c r="AE92" s="12"/>
      <c r="AF92" s="12"/>
      <c r="AG92" s="12"/>
      <c r="AH92" s="12"/>
      <c r="AI92" s="12"/>
    </row>
    <row r="93" spans="1:35" ht="12" hidden="1" customHeight="1" x14ac:dyDescent="0.2">
      <c r="A93" s="605" t="s">
        <v>40</v>
      </c>
      <c r="B93" s="606"/>
      <c r="C93" s="429">
        <v>0</v>
      </c>
      <c r="D93" s="430"/>
      <c r="E93" s="430"/>
      <c r="F93" s="431"/>
      <c r="G93" s="461">
        <v>0</v>
      </c>
      <c r="H93" s="461"/>
      <c r="I93" s="431">
        <v>0</v>
      </c>
      <c r="J93" s="431"/>
      <c r="K93" s="435">
        <v>0</v>
      </c>
      <c r="L93" s="435"/>
      <c r="M93" s="431">
        <v>0</v>
      </c>
      <c r="N93" s="431"/>
      <c r="O93" s="461">
        <v>0</v>
      </c>
      <c r="P93" s="461"/>
      <c r="Q93" s="431">
        <v>0</v>
      </c>
      <c r="R93" s="431"/>
      <c r="S93" s="409">
        <v>0</v>
      </c>
      <c r="T93" s="410"/>
      <c r="U93" s="453">
        <v>0</v>
      </c>
      <c r="V93" s="458"/>
      <c r="W93" s="447"/>
      <c r="X93" s="420"/>
      <c r="Y93" s="233"/>
      <c r="Z93" s="12"/>
      <c r="AA93" s="12"/>
      <c r="AB93" s="12"/>
      <c r="AC93" s="12"/>
      <c r="AD93" s="12"/>
      <c r="AE93" s="12"/>
      <c r="AF93" s="12"/>
      <c r="AG93" s="12"/>
      <c r="AH93" s="12"/>
      <c r="AI93" s="12"/>
    </row>
    <row r="94" spans="1:35" ht="12" hidden="1" customHeight="1" x14ac:dyDescent="0.2">
      <c r="A94" s="605" t="s">
        <v>41</v>
      </c>
      <c r="B94" s="606"/>
      <c r="C94" s="429">
        <v>0</v>
      </c>
      <c r="D94" s="430"/>
      <c r="E94" s="430"/>
      <c r="F94" s="431"/>
      <c r="G94" s="461">
        <v>0</v>
      </c>
      <c r="H94" s="461"/>
      <c r="I94" s="431">
        <v>0</v>
      </c>
      <c r="J94" s="431"/>
      <c r="K94" s="461">
        <v>0</v>
      </c>
      <c r="L94" s="461"/>
      <c r="M94" s="431">
        <v>0</v>
      </c>
      <c r="N94" s="431"/>
      <c r="O94" s="461">
        <v>0</v>
      </c>
      <c r="P94" s="461"/>
      <c r="Q94" s="431">
        <v>0</v>
      </c>
      <c r="R94" s="431"/>
      <c r="S94" s="459">
        <v>0</v>
      </c>
      <c r="T94" s="460"/>
      <c r="U94" s="453">
        <v>0</v>
      </c>
      <c r="V94" s="458"/>
      <c r="W94" s="447"/>
      <c r="X94" s="420"/>
      <c r="Y94" s="233"/>
      <c r="Z94" s="12"/>
      <c r="AA94" s="12"/>
      <c r="AB94" s="12"/>
      <c r="AC94" s="12"/>
      <c r="AD94" s="12"/>
      <c r="AE94" s="12"/>
      <c r="AF94" s="12"/>
      <c r="AG94" s="12"/>
      <c r="AH94" s="12"/>
      <c r="AI94" s="12"/>
    </row>
    <row r="95" spans="1:35" ht="12" hidden="1" customHeight="1" x14ac:dyDescent="0.2">
      <c r="A95" s="605" t="s">
        <v>100</v>
      </c>
      <c r="B95" s="606"/>
      <c r="C95" s="429">
        <v>0</v>
      </c>
      <c r="D95" s="430"/>
      <c r="E95" s="430"/>
      <c r="F95" s="431"/>
      <c r="G95" s="461">
        <v>0</v>
      </c>
      <c r="H95" s="461"/>
      <c r="I95" s="431">
        <v>0</v>
      </c>
      <c r="J95" s="431"/>
      <c r="K95" s="435">
        <v>0</v>
      </c>
      <c r="L95" s="435"/>
      <c r="M95" s="431">
        <v>0</v>
      </c>
      <c r="N95" s="431"/>
      <c r="O95" s="461">
        <v>0</v>
      </c>
      <c r="P95" s="461"/>
      <c r="Q95" s="431">
        <v>0</v>
      </c>
      <c r="R95" s="431"/>
      <c r="S95" s="409">
        <v>0</v>
      </c>
      <c r="T95" s="410"/>
      <c r="U95" s="453">
        <v>0</v>
      </c>
      <c r="V95" s="458"/>
      <c r="W95" s="447"/>
      <c r="X95" s="420"/>
      <c r="Y95" s="233"/>
      <c r="Z95" s="12"/>
      <c r="AA95" s="12"/>
      <c r="AB95" s="12"/>
      <c r="AC95" s="12"/>
      <c r="AD95" s="12"/>
      <c r="AE95" s="12"/>
      <c r="AF95" s="12"/>
      <c r="AG95" s="12"/>
      <c r="AH95" s="12"/>
      <c r="AI95" s="12"/>
    </row>
    <row r="96" spans="1:35" ht="12" hidden="1" customHeight="1" x14ac:dyDescent="0.2">
      <c r="A96" s="605" t="s">
        <v>42</v>
      </c>
      <c r="B96" s="606"/>
      <c r="C96" s="429">
        <v>0</v>
      </c>
      <c r="D96" s="430"/>
      <c r="E96" s="430"/>
      <c r="F96" s="431"/>
      <c r="G96" s="461">
        <v>0</v>
      </c>
      <c r="H96" s="461"/>
      <c r="I96" s="431">
        <v>0</v>
      </c>
      <c r="J96" s="431"/>
      <c r="K96" s="435">
        <v>0</v>
      </c>
      <c r="L96" s="435"/>
      <c r="M96" s="431">
        <v>0</v>
      </c>
      <c r="N96" s="431"/>
      <c r="O96" s="461">
        <v>0</v>
      </c>
      <c r="P96" s="461"/>
      <c r="Q96" s="431">
        <v>0</v>
      </c>
      <c r="R96" s="431"/>
      <c r="S96" s="409">
        <v>0</v>
      </c>
      <c r="T96" s="410"/>
      <c r="U96" s="453">
        <v>0</v>
      </c>
      <c r="V96" s="458"/>
      <c r="W96" s="447"/>
      <c r="X96" s="420"/>
      <c r="Y96" s="233"/>
      <c r="Z96" s="12"/>
      <c r="AA96" s="12"/>
      <c r="AB96" s="12"/>
      <c r="AC96" s="12"/>
      <c r="AD96" s="12"/>
      <c r="AE96" s="12"/>
      <c r="AF96" s="12"/>
      <c r="AG96" s="12"/>
      <c r="AH96" s="12"/>
      <c r="AI96" s="12"/>
    </row>
    <row r="97" spans="1:35" ht="12" hidden="1" customHeight="1" x14ac:dyDescent="0.2">
      <c r="A97" s="605" t="s">
        <v>23</v>
      </c>
      <c r="B97" s="606"/>
      <c r="C97" s="429">
        <v>0</v>
      </c>
      <c r="D97" s="430"/>
      <c r="E97" s="430"/>
      <c r="F97" s="431"/>
      <c r="G97" s="461">
        <v>0</v>
      </c>
      <c r="H97" s="461"/>
      <c r="I97" s="431">
        <v>0</v>
      </c>
      <c r="J97" s="431"/>
      <c r="K97" s="461">
        <v>0</v>
      </c>
      <c r="L97" s="461"/>
      <c r="M97" s="431">
        <v>0</v>
      </c>
      <c r="N97" s="431"/>
      <c r="O97" s="461">
        <v>0</v>
      </c>
      <c r="P97" s="461"/>
      <c r="Q97" s="431">
        <v>0</v>
      </c>
      <c r="R97" s="431"/>
      <c r="S97" s="459">
        <v>0</v>
      </c>
      <c r="T97" s="460"/>
      <c r="U97" s="453">
        <v>0</v>
      </c>
      <c r="V97" s="458"/>
      <c r="W97" s="447"/>
      <c r="X97" s="420"/>
      <c r="Y97" s="233"/>
      <c r="Z97" s="12"/>
      <c r="AA97" s="12"/>
      <c r="AB97" s="12"/>
      <c r="AC97" s="12"/>
      <c r="AD97" s="12"/>
      <c r="AE97" s="12"/>
      <c r="AF97" s="12"/>
      <c r="AG97" s="12"/>
      <c r="AH97" s="12"/>
      <c r="AI97" s="12"/>
    </row>
    <row r="98" spans="1:35" ht="12" hidden="1" customHeight="1" thickBot="1" x14ac:dyDescent="0.25">
      <c r="A98" s="603" t="s">
        <v>43</v>
      </c>
      <c r="B98" s="604"/>
      <c r="C98" s="432">
        <v>0</v>
      </c>
      <c r="D98" s="433"/>
      <c r="E98" s="433"/>
      <c r="F98" s="434"/>
      <c r="G98" s="462">
        <v>0</v>
      </c>
      <c r="H98" s="462"/>
      <c r="I98" s="434">
        <v>0</v>
      </c>
      <c r="J98" s="434"/>
      <c r="K98" s="539">
        <v>0</v>
      </c>
      <c r="L98" s="539"/>
      <c r="M98" s="434">
        <v>0</v>
      </c>
      <c r="N98" s="434"/>
      <c r="O98" s="462">
        <v>0</v>
      </c>
      <c r="P98" s="462"/>
      <c r="Q98" s="434">
        <v>0</v>
      </c>
      <c r="R98" s="434"/>
      <c r="S98" s="407">
        <v>0</v>
      </c>
      <c r="T98" s="408"/>
      <c r="U98" s="451">
        <v>0</v>
      </c>
      <c r="V98" s="457"/>
      <c r="W98" s="448"/>
      <c r="X98" s="422"/>
      <c r="Y98" s="233"/>
      <c r="Z98" s="12"/>
      <c r="AA98" s="12"/>
      <c r="AB98" s="12"/>
      <c r="AC98" s="12"/>
      <c r="AD98" s="12"/>
      <c r="AE98" s="12"/>
      <c r="AF98" s="12"/>
      <c r="AG98" s="12"/>
      <c r="AH98" s="12"/>
      <c r="AI98" s="12"/>
    </row>
    <row r="99" spans="1:35" ht="18" hidden="1" customHeight="1" thickBot="1" x14ac:dyDescent="0.25">
      <c r="A99" s="423" t="s">
        <v>87</v>
      </c>
      <c r="B99" s="424"/>
      <c r="C99" s="424"/>
      <c r="D99" s="424"/>
      <c r="E99" s="424"/>
      <c r="F99" s="424"/>
      <c r="G99" s="424"/>
      <c r="H99" s="424"/>
      <c r="I99" s="424"/>
      <c r="J99" s="424"/>
      <c r="K99" s="424"/>
      <c r="L99" s="424"/>
      <c r="M99" s="424"/>
      <c r="N99" s="424"/>
      <c r="O99" s="424"/>
      <c r="P99" s="424"/>
      <c r="Q99" s="424"/>
      <c r="R99" s="424"/>
      <c r="S99" s="424"/>
      <c r="T99" s="424"/>
      <c r="U99" s="424"/>
      <c r="V99" s="424"/>
      <c r="W99" s="424"/>
      <c r="X99" s="425"/>
      <c r="Y99" s="51"/>
      <c r="Z99" s="12"/>
      <c r="AA99" s="12"/>
      <c r="AB99" s="12"/>
      <c r="AC99" s="12"/>
      <c r="AD99" s="12"/>
      <c r="AE99" s="12"/>
      <c r="AF99" s="12"/>
      <c r="AG99" s="12"/>
      <c r="AH99" s="12"/>
      <c r="AI99" s="12"/>
    </row>
    <row r="100" spans="1:35" ht="15.75" hidden="1" customHeight="1" thickBot="1" x14ac:dyDescent="0.25">
      <c r="A100" s="597" t="s">
        <v>0</v>
      </c>
      <c r="B100" s="598"/>
      <c r="C100" s="440" t="s">
        <v>60</v>
      </c>
      <c r="D100" s="441"/>
      <c r="E100" s="441"/>
      <c r="F100" s="441"/>
      <c r="G100" s="441"/>
      <c r="H100" s="441"/>
      <c r="I100" s="441"/>
      <c r="J100" s="441"/>
      <c r="K100" s="441"/>
      <c r="L100" s="441"/>
      <c r="M100" s="441"/>
      <c r="N100" s="441"/>
      <c r="O100" s="441"/>
      <c r="P100" s="441"/>
      <c r="Q100" s="441"/>
      <c r="R100" s="441"/>
      <c r="S100" s="441"/>
      <c r="T100" s="441"/>
      <c r="U100" s="441"/>
      <c r="V100" s="441"/>
      <c r="W100" s="442" t="s">
        <v>61</v>
      </c>
      <c r="X100" s="443"/>
      <c r="Y100" s="231"/>
      <c r="Z100" s="12"/>
      <c r="AA100" s="12"/>
      <c r="AB100" s="12"/>
      <c r="AC100" s="12"/>
      <c r="AD100" s="12"/>
      <c r="AE100" s="12"/>
      <c r="AF100" s="12"/>
      <c r="AG100" s="12"/>
      <c r="AH100" s="12"/>
      <c r="AI100" s="12"/>
    </row>
    <row r="101" spans="1:35" ht="15" hidden="1" customHeight="1" x14ac:dyDescent="0.2">
      <c r="A101" s="599"/>
      <c r="B101" s="600"/>
      <c r="C101" s="580" t="s">
        <v>88</v>
      </c>
      <c r="D101" s="428"/>
      <c r="E101" s="428"/>
      <c r="F101" s="581"/>
      <c r="G101" s="581"/>
      <c r="H101" s="581"/>
      <c r="I101" s="581"/>
      <c r="J101" s="581"/>
      <c r="K101" s="581"/>
      <c r="L101" s="581"/>
      <c r="M101" s="426" t="s">
        <v>89</v>
      </c>
      <c r="N101" s="427"/>
      <c r="O101" s="427"/>
      <c r="P101" s="427"/>
      <c r="Q101" s="427"/>
      <c r="R101" s="427"/>
      <c r="S101" s="427"/>
      <c r="T101" s="428"/>
      <c r="U101" s="436" t="s">
        <v>90</v>
      </c>
      <c r="V101" s="449"/>
      <c r="W101" s="413" t="s">
        <v>66</v>
      </c>
      <c r="X101" s="414"/>
      <c r="Y101" s="232"/>
      <c r="Z101" s="12"/>
      <c r="AA101" s="12"/>
      <c r="AB101" s="12"/>
      <c r="AC101" s="12"/>
      <c r="AD101" s="12"/>
      <c r="AE101" s="12"/>
      <c r="AF101" s="12"/>
      <c r="AG101" s="12"/>
      <c r="AH101" s="12"/>
      <c r="AI101" s="12"/>
    </row>
    <row r="102" spans="1:35" ht="45.75" hidden="1" customHeight="1" thickBot="1" x14ac:dyDescent="0.25">
      <c r="A102" s="601"/>
      <c r="B102" s="602"/>
      <c r="C102" s="582" t="s">
        <v>85</v>
      </c>
      <c r="D102" s="406"/>
      <c r="E102" s="406"/>
      <c r="F102" s="471"/>
      <c r="G102" s="471" t="s">
        <v>86</v>
      </c>
      <c r="H102" s="471"/>
      <c r="I102" s="471" t="s">
        <v>113</v>
      </c>
      <c r="J102" s="471"/>
      <c r="K102" s="471" t="s">
        <v>114</v>
      </c>
      <c r="L102" s="471"/>
      <c r="M102" s="471" t="s">
        <v>85</v>
      </c>
      <c r="N102" s="471"/>
      <c r="O102" s="471" t="s">
        <v>86</v>
      </c>
      <c r="P102" s="471"/>
      <c r="Q102" s="398" t="s">
        <v>113</v>
      </c>
      <c r="R102" s="399"/>
      <c r="S102" s="398" t="s">
        <v>114</v>
      </c>
      <c r="T102" s="406"/>
      <c r="U102" s="438"/>
      <c r="V102" s="450"/>
      <c r="W102" s="415"/>
      <c r="X102" s="416"/>
      <c r="Y102" s="232"/>
      <c r="Z102" s="12"/>
      <c r="AA102" s="12"/>
      <c r="AB102" s="12"/>
      <c r="AC102" s="12"/>
      <c r="AD102" s="12"/>
      <c r="AE102" s="12"/>
      <c r="AF102" s="12"/>
      <c r="AG102" s="12"/>
      <c r="AH102" s="12"/>
      <c r="AI102" s="12"/>
    </row>
    <row r="103" spans="1:35" ht="12" hidden="1" customHeight="1" x14ac:dyDescent="0.2">
      <c r="A103" s="607" t="s">
        <v>99</v>
      </c>
      <c r="B103" s="608"/>
      <c r="C103" s="535">
        <v>0</v>
      </c>
      <c r="D103" s="536"/>
      <c r="E103" s="536"/>
      <c r="F103" s="470"/>
      <c r="G103" s="537">
        <v>0</v>
      </c>
      <c r="H103" s="537"/>
      <c r="I103" s="470">
        <v>0</v>
      </c>
      <c r="J103" s="470"/>
      <c r="K103" s="579">
        <v>0</v>
      </c>
      <c r="L103" s="579"/>
      <c r="M103" s="470">
        <v>0</v>
      </c>
      <c r="N103" s="470"/>
      <c r="O103" s="537">
        <v>0</v>
      </c>
      <c r="P103" s="537"/>
      <c r="Q103" s="404">
        <v>0</v>
      </c>
      <c r="R103" s="405"/>
      <c r="S103" s="411">
        <v>0</v>
      </c>
      <c r="T103" s="412"/>
      <c r="U103" s="455">
        <v>0</v>
      </c>
      <c r="V103" s="456"/>
      <c r="W103" s="417" t="s">
        <v>133</v>
      </c>
      <c r="X103" s="418"/>
      <c r="Y103" s="233"/>
      <c r="Z103" s="12"/>
      <c r="AA103" s="12"/>
      <c r="AB103" s="12"/>
      <c r="AC103" s="12"/>
      <c r="AD103" s="12"/>
      <c r="AE103" s="12"/>
      <c r="AF103" s="12"/>
      <c r="AG103" s="12"/>
      <c r="AH103" s="12"/>
      <c r="AI103" s="12"/>
    </row>
    <row r="104" spans="1:35" ht="12" hidden="1" customHeight="1" x14ac:dyDescent="0.2">
      <c r="A104" s="605" t="s">
        <v>44</v>
      </c>
      <c r="B104" s="606"/>
      <c r="C104" s="429">
        <v>0</v>
      </c>
      <c r="D104" s="430"/>
      <c r="E104" s="430"/>
      <c r="F104" s="431"/>
      <c r="G104" s="435">
        <v>0</v>
      </c>
      <c r="H104" s="435"/>
      <c r="I104" s="431">
        <v>0</v>
      </c>
      <c r="J104" s="431"/>
      <c r="K104" s="435">
        <v>0</v>
      </c>
      <c r="L104" s="435"/>
      <c r="M104" s="431">
        <v>0</v>
      </c>
      <c r="N104" s="431"/>
      <c r="O104" s="435">
        <v>0</v>
      </c>
      <c r="P104" s="435"/>
      <c r="Q104" s="402">
        <v>0</v>
      </c>
      <c r="R104" s="403"/>
      <c r="S104" s="409">
        <v>0</v>
      </c>
      <c r="T104" s="410"/>
      <c r="U104" s="453">
        <v>0</v>
      </c>
      <c r="V104" s="454"/>
      <c r="W104" s="419"/>
      <c r="X104" s="420"/>
      <c r="Y104" s="233"/>
      <c r="Z104" s="12"/>
      <c r="AA104" s="12"/>
      <c r="AB104" s="12"/>
      <c r="AC104" s="12"/>
      <c r="AD104" s="12"/>
      <c r="AE104" s="12"/>
      <c r="AF104" s="12"/>
      <c r="AG104" s="12"/>
      <c r="AH104" s="12"/>
      <c r="AI104" s="12"/>
    </row>
    <row r="105" spans="1:35" ht="12" hidden="1" customHeight="1" x14ac:dyDescent="0.2">
      <c r="A105" s="605" t="s">
        <v>41</v>
      </c>
      <c r="B105" s="606"/>
      <c r="C105" s="429">
        <v>0</v>
      </c>
      <c r="D105" s="430"/>
      <c r="E105" s="430"/>
      <c r="F105" s="431"/>
      <c r="G105" s="461">
        <v>0</v>
      </c>
      <c r="H105" s="461"/>
      <c r="I105" s="431">
        <v>0</v>
      </c>
      <c r="J105" s="431"/>
      <c r="K105" s="435">
        <v>0</v>
      </c>
      <c r="L105" s="435"/>
      <c r="M105" s="431">
        <v>0</v>
      </c>
      <c r="N105" s="431"/>
      <c r="O105" s="461">
        <v>0</v>
      </c>
      <c r="P105" s="461"/>
      <c r="Q105" s="402">
        <v>0</v>
      </c>
      <c r="R105" s="403"/>
      <c r="S105" s="409">
        <v>0</v>
      </c>
      <c r="T105" s="410"/>
      <c r="U105" s="453">
        <v>0</v>
      </c>
      <c r="V105" s="454"/>
      <c r="W105" s="419"/>
      <c r="X105" s="420"/>
      <c r="Y105" s="233"/>
      <c r="Z105" s="12"/>
      <c r="AA105" s="12"/>
      <c r="AB105" s="12"/>
      <c r="AC105" s="12"/>
      <c r="AD105" s="12"/>
      <c r="AE105" s="12"/>
      <c r="AF105" s="12"/>
      <c r="AG105" s="12"/>
      <c r="AH105" s="12"/>
      <c r="AI105" s="12"/>
    </row>
    <row r="106" spans="1:35" ht="12" hidden="1" customHeight="1" thickBot="1" x14ac:dyDescent="0.25">
      <c r="A106" s="603" t="s">
        <v>42</v>
      </c>
      <c r="B106" s="604"/>
      <c r="C106" s="432">
        <v>0</v>
      </c>
      <c r="D106" s="433"/>
      <c r="E106" s="433"/>
      <c r="F106" s="434"/>
      <c r="G106" s="462">
        <v>0</v>
      </c>
      <c r="H106" s="462"/>
      <c r="I106" s="434">
        <v>0</v>
      </c>
      <c r="J106" s="434"/>
      <c r="K106" s="539">
        <v>0</v>
      </c>
      <c r="L106" s="539"/>
      <c r="M106" s="434">
        <v>0</v>
      </c>
      <c r="N106" s="434"/>
      <c r="O106" s="462">
        <v>0</v>
      </c>
      <c r="P106" s="462"/>
      <c r="Q106" s="400">
        <v>0</v>
      </c>
      <c r="R106" s="401"/>
      <c r="S106" s="407">
        <v>0</v>
      </c>
      <c r="T106" s="408"/>
      <c r="U106" s="451">
        <v>0</v>
      </c>
      <c r="V106" s="452"/>
      <c r="W106" s="421"/>
      <c r="X106" s="4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629" t="s">
        <v>46</v>
      </c>
      <c r="B108" s="630"/>
      <c r="C108" s="630"/>
      <c r="D108" s="630"/>
      <c r="E108" s="630"/>
      <c r="F108" s="630"/>
      <c r="G108" s="630"/>
      <c r="H108" s="630"/>
      <c r="I108" s="630"/>
      <c r="J108" s="630"/>
      <c r="K108" s="630"/>
      <c r="L108" s="630"/>
      <c r="M108" s="630"/>
      <c r="N108" s="630"/>
      <c r="O108" s="630"/>
      <c r="P108" s="630"/>
      <c r="Q108" s="630"/>
      <c r="R108" s="630"/>
      <c r="S108" s="631"/>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615" t="s">
        <v>0</v>
      </c>
      <c r="B109" s="616"/>
      <c r="C109" s="635" t="s">
        <v>70</v>
      </c>
      <c r="D109" s="636"/>
      <c r="E109" s="636"/>
      <c r="F109" s="637"/>
      <c r="G109" s="638"/>
      <c r="H109" s="650" t="s">
        <v>60</v>
      </c>
      <c r="I109" s="651"/>
      <c r="J109" s="651"/>
      <c r="K109" s="651"/>
      <c r="L109" s="651"/>
      <c r="M109" s="652"/>
      <c r="N109" s="632" t="s">
        <v>61</v>
      </c>
      <c r="O109" s="633"/>
      <c r="P109" s="633"/>
      <c r="Q109" s="633"/>
      <c r="R109" s="633"/>
      <c r="S109" s="634"/>
      <c r="T109" s="50"/>
      <c r="U109" s="5"/>
      <c r="V109" s="5"/>
      <c r="W109" s="115"/>
      <c r="X109" s="5"/>
      <c r="Y109" s="12"/>
      <c r="Z109" s="12"/>
      <c r="AA109" s="12"/>
      <c r="AB109" s="12"/>
      <c r="AC109" s="12"/>
      <c r="AD109" s="12"/>
      <c r="AE109" s="12"/>
      <c r="AF109" s="12"/>
      <c r="AG109" s="12"/>
      <c r="AH109" s="12"/>
      <c r="AI109" s="12"/>
    </row>
    <row r="110" spans="1:35" ht="16.5" hidden="1" customHeight="1" x14ac:dyDescent="0.2">
      <c r="A110" s="617"/>
      <c r="B110" s="618"/>
      <c r="C110" s="639"/>
      <c r="D110" s="640"/>
      <c r="E110" s="640"/>
      <c r="F110" s="641"/>
      <c r="G110" s="642"/>
      <c r="H110" s="653" t="s">
        <v>71</v>
      </c>
      <c r="I110" s="654"/>
      <c r="J110" s="654" t="s">
        <v>72</v>
      </c>
      <c r="K110" s="654"/>
      <c r="L110" s="567" t="s">
        <v>91</v>
      </c>
      <c r="M110" s="568"/>
      <c r="N110" s="571" t="s">
        <v>73</v>
      </c>
      <c r="O110" s="572"/>
      <c r="P110" s="572" t="s">
        <v>74</v>
      </c>
      <c r="Q110" s="572"/>
      <c r="R110" s="573" t="s">
        <v>66</v>
      </c>
      <c r="S110" s="574"/>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619"/>
      <c r="B111" s="620"/>
      <c r="C111" s="643"/>
      <c r="D111" s="644"/>
      <c r="E111" s="644"/>
      <c r="F111" s="645"/>
      <c r="G111" s="646"/>
      <c r="H111" s="109" t="s">
        <v>75</v>
      </c>
      <c r="I111" s="258" t="s">
        <v>76</v>
      </c>
      <c r="J111" s="258" t="s">
        <v>75</v>
      </c>
      <c r="K111" s="258" t="s">
        <v>76</v>
      </c>
      <c r="L111" s="569"/>
      <c r="M111" s="570"/>
      <c r="N111" s="110" t="s">
        <v>75</v>
      </c>
      <c r="O111" s="259" t="s">
        <v>76</v>
      </c>
      <c r="P111" s="259" t="s">
        <v>75</v>
      </c>
      <c r="Q111" s="259" t="s">
        <v>76</v>
      </c>
      <c r="R111" s="575"/>
      <c r="S111" s="576"/>
      <c r="T111" s="235"/>
      <c r="U111" s="5"/>
      <c r="V111" s="5"/>
      <c r="W111" s="5"/>
      <c r="X111" s="5"/>
      <c r="Y111" s="12"/>
      <c r="Z111" s="12"/>
      <c r="AA111" s="12"/>
      <c r="AB111" s="12"/>
      <c r="AC111" s="12"/>
      <c r="AD111" s="12"/>
      <c r="AE111" s="12"/>
      <c r="AF111" s="12"/>
      <c r="AG111" s="12"/>
      <c r="AH111" s="12"/>
      <c r="AI111" s="12"/>
    </row>
    <row r="112" spans="1:35" ht="12" hidden="1" customHeight="1" x14ac:dyDescent="0.2">
      <c r="A112" s="623" t="s">
        <v>77</v>
      </c>
      <c r="B112" s="624"/>
      <c r="C112" s="647" t="s">
        <v>78</v>
      </c>
      <c r="D112" s="647"/>
      <c r="E112" s="647"/>
      <c r="F112" s="648"/>
      <c r="G112" s="649"/>
      <c r="H112" s="106">
        <v>18</v>
      </c>
      <c r="I112" s="107">
        <v>0</v>
      </c>
      <c r="J112" s="42">
        <v>23</v>
      </c>
      <c r="K112" s="107">
        <v>0</v>
      </c>
      <c r="L112" s="577">
        <v>0</v>
      </c>
      <c r="M112" s="578"/>
      <c r="N112" s="111">
        <v>5</v>
      </c>
      <c r="O112" s="108">
        <v>0</v>
      </c>
      <c r="P112" s="256">
        <v>2</v>
      </c>
      <c r="Q112" s="108">
        <v>0</v>
      </c>
      <c r="R112" s="577">
        <v>0</v>
      </c>
      <c r="S112" s="578"/>
      <c r="T112" s="236"/>
      <c r="U112" s="5"/>
      <c r="V112" s="5"/>
      <c r="W112" s="5"/>
      <c r="X112" s="5"/>
      <c r="Y112" s="12"/>
      <c r="Z112" s="12"/>
      <c r="AA112" s="12"/>
      <c r="AB112" s="12"/>
      <c r="AC112" s="12"/>
      <c r="AD112" s="12"/>
      <c r="AE112" s="12"/>
      <c r="AF112" s="12"/>
      <c r="AG112" s="12"/>
      <c r="AH112" s="12"/>
      <c r="AI112" s="12"/>
    </row>
    <row r="113" spans="1:35" ht="12" hidden="1" customHeight="1" x14ac:dyDescent="0.2">
      <c r="A113" s="623"/>
      <c r="B113" s="624"/>
      <c r="C113" s="478" t="s">
        <v>79</v>
      </c>
      <c r="D113" s="478"/>
      <c r="E113" s="478"/>
      <c r="F113" s="479"/>
      <c r="G113" s="480"/>
      <c r="H113" s="26">
        <v>2</v>
      </c>
      <c r="I113" s="27">
        <v>0</v>
      </c>
      <c r="J113" s="28">
        <v>2</v>
      </c>
      <c r="K113" s="27">
        <v>0</v>
      </c>
      <c r="L113" s="484"/>
      <c r="M113" s="485"/>
      <c r="N113" s="112">
        <v>0</v>
      </c>
      <c r="O113" s="33">
        <v>0</v>
      </c>
      <c r="P113" s="252">
        <v>0</v>
      </c>
      <c r="Q113" s="34">
        <v>0</v>
      </c>
      <c r="R113" s="484"/>
      <c r="S113" s="485"/>
      <c r="T113" s="236"/>
      <c r="U113" s="5"/>
      <c r="V113" s="5"/>
      <c r="W113" s="5"/>
      <c r="X113" s="5"/>
      <c r="Y113" s="12"/>
      <c r="Z113" s="12"/>
      <c r="AA113" s="12"/>
      <c r="AB113" s="12"/>
      <c r="AC113" s="12"/>
      <c r="AD113" s="12"/>
      <c r="AE113" s="12"/>
      <c r="AF113" s="12"/>
      <c r="AG113" s="12"/>
      <c r="AH113" s="12"/>
      <c r="AI113" s="12"/>
    </row>
    <row r="114" spans="1:35" ht="12" hidden="1" customHeight="1" x14ac:dyDescent="0.2">
      <c r="A114" s="623"/>
      <c r="B114" s="624"/>
      <c r="C114" s="478" t="s">
        <v>80</v>
      </c>
      <c r="D114" s="478"/>
      <c r="E114" s="478"/>
      <c r="F114" s="479"/>
      <c r="G114" s="480"/>
      <c r="H114" s="26">
        <v>3</v>
      </c>
      <c r="I114" s="29">
        <v>0</v>
      </c>
      <c r="J114" s="28">
        <v>4</v>
      </c>
      <c r="K114" s="29">
        <v>0</v>
      </c>
      <c r="L114" s="484"/>
      <c r="M114" s="485"/>
      <c r="N114" s="112">
        <v>1</v>
      </c>
      <c r="O114" s="34">
        <v>0</v>
      </c>
      <c r="P114" s="252">
        <v>0</v>
      </c>
      <c r="Q114" s="34">
        <v>0</v>
      </c>
      <c r="R114" s="484"/>
      <c r="S114" s="485"/>
      <c r="T114" s="236"/>
      <c r="U114" s="5"/>
      <c r="V114" s="5"/>
      <c r="W114" s="5"/>
      <c r="X114" s="5"/>
      <c r="Y114" s="12"/>
      <c r="Z114" s="12"/>
      <c r="AA114" s="12"/>
      <c r="AB114" s="12"/>
      <c r="AC114" s="12"/>
      <c r="AD114" s="12"/>
      <c r="AE114" s="12"/>
      <c r="AF114" s="12"/>
      <c r="AG114" s="12"/>
      <c r="AH114" s="12"/>
      <c r="AI114" s="12"/>
    </row>
    <row r="115" spans="1:35" ht="12" hidden="1" customHeight="1" x14ac:dyDescent="0.2">
      <c r="A115" s="627"/>
      <c r="B115" s="628"/>
      <c r="C115" s="488" t="s">
        <v>81</v>
      </c>
      <c r="D115" s="488"/>
      <c r="E115" s="488"/>
      <c r="F115" s="489"/>
      <c r="G115" s="490"/>
      <c r="H115" s="26">
        <v>2</v>
      </c>
      <c r="I115" s="29">
        <v>0</v>
      </c>
      <c r="J115" s="28">
        <v>2</v>
      </c>
      <c r="K115" s="29">
        <v>0</v>
      </c>
      <c r="L115" s="484"/>
      <c r="M115" s="485"/>
      <c r="N115" s="112">
        <v>0</v>
      </c>
      <c r="O115" s="34">
        <v>0</v>
      </c>
      <c r="P115" s="252">
        <v>0</v>
      </c>
      <c r="Q115" s="34">
        <v>0</v>
      </c>
      <c r="R115" s="484"/>
      <c r="S115" s="485"/>
      <c r="T115" s="236"/>
      <c r="U115" s="5"/>
      <c r="V115" s="5"/>
      <c r="W115" s="5"/>
      <c r="X115" s="5"/>
      <c r="Y115" s="12"/>
      <c r="Z115" s="12"/>
      <c r="AA115" s="12"/>
      <c r="AB115" s="12"/>
      <c r="AC115" s="12"/>
      <c r="AD115" s="12"/>
      <c r="AE115" s="12"/>
      <c r="AF115" s="12"/>
      <c r="AG115" s="12"/>
      <c r="AH115" s="12"/>
      <c r="AI115" s="12"/>
    </row>
    <row r="116" spans="1:35" ht="12" hidden="1" customHeight="1" x14ac:dyDescent="0.2">
      <c r="A116" s="621" t="s">
        <v>82</v>
      </c>
      <c r="B116" s="622"/>
      <c r="C116" s="488" t="s">
        <v>78</v>
      </c>
      <c r="D116" s="488"/>
      <c r="E116" s="488"/>
      <c r="F116" s="489"/>
      <c r="G116" s="490"/>
      <c r="H116" s="26">
        <v>4</v>
      </c>
      <c r="I116" s="29">
        <v>0</v>
      </c>
      <c r="J116" s="28">
        <v>4</v>
      </c>
      <c r="K116" s="29">
        <v>0</v>
      </c>
      <c r="L116" s="484">
        <v>0</v>
      </c>
      <c r="M116" s="485"/>
      <c r="N116" s="112">
        <v>0</v>
      </c>
      <c r="O116" s="34">
        <v>0</v>
      </c>
      <c r="P116" s="252">
        <v>0</v>
      </c>
      <c r="Q116" s="34">
        <v>0</v>
      </c>
      <c r="R116" s="484">
        <v>0</v>
      </c>
      <c r="S116" s="485"/>
      <c r="T116" s="236"/>
      <c r="U116" s="5"/>
      <c r="V116" s="5"/>
      <c r="W116" s="5"/>
      <c r="X116" s="5"/>
      <c r="Y116" s="12"/>
      <c r="Z116" s="12"/>
      <c r="AA116" s="12"/>
      <c r="AB116" s="12"/>
      <c r="AC116" s="12"/>
      <c r="AD116" s="12"/>
      <c r="AE116" s="12"/>
      <c r="AF116" s="12"/>
      <c r="AG116" s="12"/>
      <c r="AH116" s="12"/>
      <c r="AI116" s="12"/>
    </row>
    <row r="117" spans="1:35" ht="12" hidden="1" customHeight="1" x14ac:dyDescent="0.2">
      <c r="A117" s="623"/>
      <c r="B117" s="624"/>
      <c r="C117" s="478" t="s">
        <v>79</v>
      </c>
      <c r="D117" s="478"/>
      <c r="E117" s="478"/>
      <c r="F117" s="479"/>
      <c r="G117" s="480"/>
      <c r="H117" s="26">
        <v>0</v>
      </c>
      <c r="I117" s="27">
        <v>0</v>
      </c>
      <c r="J117" s="28">
        <v>0</v>
      </c>
      <c r="K117" s="27">
        <v>0</v>
      </c>
      <c r="L117" s="484"/>
      <c r="M117" s="485"/>
      <c r="N117" s="112">
        <v>0</v>
      </c>
      <c r="O117" s="33">
        <v>0</v>
      </c>
      <c r="P117" s="252">
        <v>0</v>
      </c>
      <c r="Q117" s="34">
        <v>0</v>
      </c>
      <c r="R117" s="484"/>
      <c r="S117" s="485"/>
      <c r="T117" s="236"/>
      <c r="U117" s="5"/>
      <c r="V117" s="5"/>
      <c r="W117" s="5"/>
      <c r="X117" s="5"/>
      <c r="Y117" s="12"/>
      <c r="Z117" s="12"/>
      <c r="AA117" s="12"/>
      <c r="AB117" s="12"/>
      <c r="AC117" s="12"/>
      <c r="AD117" s="12"/>
      <c r="AE117" s="12"/>
      <c r="AF117" s="12"/>
      <c r="AG117" s="12"/>
      <c r="AH117" s="12"/>
      <c r="AI117" s="12"/>
    </row>
    <row r="118" spans="1:35" ht="12" hidden="1" customHeight="1" x14ac:dyDescent="0.2">
      <c r="A118" s="623"/>
      <c r="B118" s="624"/>
      <c r="C118" s="478" t="s">
        <v>80</v>
      </c>
      <c r="D118" s="478"/>
      <c r="E118" s="478"/>
      <c r="F118" s="479"/>
      <c r="G118" s="480"/>
      <c r="H118" s="26">
        <v>1</v>
      </c>
      <c r="I118" s="29">
        <v>0</v>
      </c>
      <c r="J118" s="28">
        <v>1</v>
      </c>
      <c r="K118" s="29">
        <v>0</v>
      </c>
      <c r="L118" s="484"/>
      <c r="M118" s="485"/>
      <c r="N118" s="112">
        <v>0</v>
      </c>
      <c r="O118" s="34">
        <v>0</v>
      </c>
      <c r="P118" s="252">
        <v>0</v>
      </c>
      <c r="Q118" s="34">
        <v>0</v>
      </c>
      <c r="R118" s="484"/>
      <c r="S118" s="485"/>
      <c r="T118" s="236"/>
      <c r="U118" s="5"/>
      <c r="V118" s="5"/>
      <c r="W118" s="5"/>
      <c r="X118" s="5"/>
      <c r="Y118" s="12"/>
      <c r="Z118" s="12"/>
      <c r="AA118" s="12"/>
      <c r="AB118" s="12"/>
      <c r="AC118" s="12"/>
      <c r="AD118" s="12"/>
      <c r="AE118" s="12"/>
      <c r="AF118" s="12"/>
      <c r="AG118" s="12"/>
      <c r="AH118" s="12"/>
      <c r="AI118" s="12"/>
    </row>
    <row r="119" spans="1:35" ht="12" hidden="1" customHeight="1" x14ac:dyDescent="0.2">
      <c r="A119" s="627"/>
      <c r="B119" s="628"/>
      <c r="C119" s="488" t="s">
        <v>81</v>
      </c>
      <c r="D119" s="488"/>
      <c r="E119" s="488"/>
      <c r="F119" s="489"/>
      <c r="G119" s="490"/>
      <c r="H119" s="26">
        <v>0</v>
      </c>
      <c r="I119" s="29">
        <v>0</v>
      </c>
      <c r="J119" s="28">
        <v>0</v>
      </c>
      <c r="K119" s="29">
        <v>0</v>
      </c>
      <c r="L119" s="484"/>
      <c r="M119" s="485"/>
      <c r="N119" s="112">
        <v>0</v>
      </c>
      <c r="O119" s="34">
        <v>0</v>
      </c>
      <c r="P119" s="252">
        <v>0</v>
      </c>
      <c r="Q119" s="34">
        <v>0</v>
      </c>
      <c r="R119" s="484"/>
      <c r="S119" s="485"/>
      <c r="T119" s="236"/>
      <c r="U119" s="5"/>
      <c r="V119" s="5"/>
      <c r="W119" s="5"/>
      <c r="X119" s="5"/>
      <c r="Y119" s="12"/>
      <c r="Z119" s="12"/>
      <c r="AA119" s="12"/>
      <c r="AB119" s="12"/>
      <c r="AC119" s="12"/>
      <c r="AD119" s="12"/>
      <c r="AE119" s="12"/>
      <c r="AF119" s="12"/>
      <c r="AG119" s="12"/>
      <c r="AH119" s="12"/>
      <c r="AI119" s="12"/>
    </row>
    <row r="120" spans="1:35" ht="12" hidden="1" customHeight="1" x14ac:dyDescent="0.2">
      <c r="A120" s="621" t="s">
        <v>83</v>
      </c>
      <c r="B120" s="622"/>
      <c r="C120" s="488" t="s">
        <v>78</v>
      </c>
      <c r="D120" s="488"/>
      <c r="E120" s="488"/>
      <c r="F120" s="489"/>
      <c r="G120" s="490"/>
      <c r="H120" s="26">
        <v>10</v>
      </c>
      <c r="I120" s="29">
        <v>0</v>
      </c>
      <c r="J120" s="28">
        <v>11</v>
      </c>
      <c r="K120" s="29">
        <v>0</v>
      </c>
      <c r="L120" s="484">
        <v>0</v>
      </c>
      <c r="M120" s="485"/>
      <c r="N120" s="112">
        <v>1</v>
      </c>
      <c r="O120" s="34">
        <v>0</v>
      </c>
      <c r="P120" s="252">
        <v>0</v>
      </c>
      <c r="Q120" s="34">
        <v>0</v>
      </c>
      <c r="R120" s="484">
        <v>0</v>
      </c>
      <c r="S120" s="485"/>
      <c r="T120" s="236"/>
      <c r="U120" s="5"/>
      <c r="V120" s="5"/>
      <c r="W120" s="5"/>
      <c r="X120" s="5"/>
      <c r="Y120" s="12"/>
      <c r="Z120" s="12"/>
      <c r="AA120" s="12"/>
      <c r="AB120" s="12"/>
      <c r="AC120" s="12"/>
      <c r="AD120" s="12"/>
      <c r="AE120" s="12"/>
      <c r="AF120" s="12"/>
      <c r="AG120" s="12"/>
      <c r="AH120" s="12"/>
      <c r="AI120" s="12"/>
    </row>
    <row r="121" spans="1:35" ht="12" hidden="1" customHeight="1" x14ac:dyDescent="0.2">
      <c r="A121" s="623"/>
      <c r="B121" s="624"/>
      <c r="C121" s="478" t="s">
        <v>79</v>
      </c>
      <c r="D121" s="478"/>
      <c r="E121" s="478"/>
      <c r="F121" s="479"/>
      <c r="G121" s="480"/>
      <c r="H121" s="26">
        <v>1</v>
      </c>
      <c r="I121" s="27">
        <v>0</v>
      </c>
      <c r="J121" s="28">
        <v>1</v>
      </c>
      <c r="K121" s="27">
        <v>0</v>
      </c>
      <c r="L121" s="484"/>
      <c r="M121" s="485"/>
      <c r="N121" s="112">
        <v>0</v>
      </c>
      <c r="O121" s="33">
        <v>0</v>
      </c>
      <c r="P121" s="252">
        <v>0</v>
      </c>
      <c r="Q121" s="34">
        <v>0</v>
      </c>
      <c r="R121" s="484"/>
      <c r="S121" s="485"/>
      <c r="T121" s="236"/>
      <c r="U121" s="5"/>
      <c r="V121" s="5"/>
      <c r="W121" s="5"/>
      <c r="X121" s="5"/>
      <c r="Y121" s="12"/>
      <c r="Z121" s="12"/>
      <c r="AA121" s="12"/>
      <c r="AB121" s="12"/>
      <c r="AC121" s="12"/>
      <c r="AD121" s="12"/>
      <c r="AE121" s="12"/>
      <c r="AF121" s="12"/>
      <c r="AG121" s="12"/>
      <c r="AH121" s="12"/>
      <c r="AI121" s="12"/>
    </row>
    <row r="122" spans="1:35" ht="12" hidden="1" customHeight="1" x14ac:dyDescent="0.2">
      <c r="A122" s="627"/>
      <c r="B122" s="628"/>
      <c r="C122" s="478" t="s">
        <v>80</v>
      </c>
      <c r="D122" s="478"/>
      <c r="E122" s="478"/>
      <c r="F122" s="479"/>
      <c r="G122" s="480"/>
      <c r="H122" s="26">
        <v>2</v>
      </c>
      <c r="I122" s="29">
        <v>0</v>
      </c>
      <c r="J122" s="28">
        <v>2</v>
      </c>
      <c r="K122" s="29">
        <v>0</v>
      </c>
      <c r="L122" s="484"/>
      <c r="M122" s="485"/>
      <c r="N122" s="112">
        <v>0</v>
      </c>
      <c r="O122" s="34">
        <v>0</v>
      </c>
      <c r="P122" s="252">
        <v>0</v>
      </c>
      <c r="Q122" s="34">
        <v>0</v>
      </c>
      <c r="R122" s="484"/>
      <c r="S122" s="485"/>
      <c r="T122" s="236"/>
      <c r="U122" s="5"/>
      <c r="V122" s="5"/>
      <c r="W122" s="5"/>
      <c r="X122" s="5"/>
      <c r="Y122" s="12"/>
      <c r="Z122" s="12"/>
      <c r="AA122" s="12"/>
      <c r="AB122" s="12"/>
      <c r="AC122" s="12"/>
      <c r="AD122" s="12"/>
      <c r="AE122" s="12"/>
      <c r="AF122" s="12"/>
      <c r="AG122" s="12"/>
      <c r="AH122" s="12"/>
      <c r="AI122" s="12"/>
    </row>
    <row r="123" spans="1:35" ht="12" hidden="1" customHeight="1" x14ac:dyDescent="0.2">
      <c r="A123" s="621" t="s">
        <v>84</v>
      </c>
      <c r="B123" s="622"/>
      <c r="C123" s="488" t="s">
        <v>78</v>
      </c>
      <c r="D123" s="488"/>
      <c r="E123" s="488"/>
      <c r="F123" s="489"/>
      <c r="G123" s="490"/>
      <c r="H123" s="26">
        <v>9</v>
      </c>
      <c r="I123" s="29">
        <v>0</v>
      </c>
      <c r="J123" s="28">
        <v>9</v>
      </c>
      <c r="K123" s="29">
        <v>0</v>
      </c>
      <c r="L123" s="484">
        <v>0</v>
      </c>
      <c r="M123" s="485"/>
      <c r="N123" s="112">
        <v>0</v>
      </c>
      <c r="O123" s="34">
        <v>0</v>
      </c>
      <c r="P123" s="252">
        <v>0</v>
      </c>
      <c r="Q123" s="34">
        <v>0</v>
      </c>
      <c r="R123" s="484">
        <v>0</v>
      </c>
      <c r="S123" s="485"/>
      <c r="T123" s="236"/>
      <c r="U123" s="5"/>
      <c r="V123" s="5"/>
      <c r="W123" s="5"/>
      <c r="X123" s="5"/>
      <c r="Y123" s="12"/>
      <c r="Z123" s="12"/>
      <c r="AA123" s="12"/>
      <c r="AB123" s="12"/>
      <c r="AC123" s="12"/>
      <c r="AD123" s="12"/>
      <c r="AE123" s="12"/>
      <c r="AF123" s="12"/>
      <c r="AG123" s="12"/>
      <c r="AH123" s="12"/>
      <c r="AI123" s="12"/>
    </row>
    <row r="124" spans="1:35" ht="12" hidden="1" customHeight="1" x14ac:dyDescent="0.2">
      <c r="A124" s="623"/>
      <c r="B124" s="624"/>
      <c r="C124" s="478" t="s">
        <v>79</v>
      </c>
      <c r="D124" s="478"/>
      <c r="E124" s="478"/>
      <c r="F124" s="479"/>
      <c r="G124" s="480"/>
      <c r="H124" s="26">
        <v>1</v>
      </c>
      <c r="I124" s="27">
        <v>0</v>
      </c>
      <c r="J124" s="28">
        <v>1</v>
      </c>
      <c r="K124" s="27">
        <v>0</v>
      </c>
      <c r="L124" s="484"/>
      <c r="M124" s="485"/>
      <c r="N124" s="112">
        <v>0</v>
      </c>
      <c r="O124" s="33">
        <v>0</v>
      </c>
      <c r="P124" s="252">
        <v>0</v>
      </c>
      <c r="Q124" s="34">
        <v>0</v>
      </c>
      <c r="R124" s="484"/>
      <c r="S124" s="485"/>
      <c r="T124" s="236"/>
      <c r="U124" s="5"/>
      <c r="V124" s="5"/>
      <c r="W124" s="5"/>
      <c r="X124" s="5"/>
      <c r="Y124" s="12"/>
      <c r="Z124" s="12"/>
      <c r="AA124" s="12"/>
      <c r="AB124" s="12"/>
      <c r="AC124" s="12"/>
      <c r="AD124" s="12"/>
      <c r="AE124" s="12"/>
      <c r="AF124" s="12"/>
      <c r="AG124" s="12"/>
      <c r="AH124" s="12"/>
      <c r="AI124" s="12"/>
    </row>
    <row r="125" spans="1:35" ht="12" hidden="1" customHeight="1" x14ac:dyDescent="0.2">
      <c r="A125" s="623"/>
      <c r="B125" s="624"/>
      <c r="C125" s="478" t="s">
        <v>80</v>
      </c>
      <c r="D125" s="478"/>
      <c r="E125" s="478"/>
      <c r="F125" s="479"/>
      <c r="G125" s="480"/>
      <c r="H125" s="26">
        <v>1</v>
      </c>
      <c r="I125" s="29">
        <v>0</v>
      </c>
      <c r="J125" s="28">
        <v>1</v>
      </c>
      <c r="K125" s="29">
        <v>0</v>
      </c>
      <c r="L125" s="484"/>
      <c r="M125" s="485"/>
      <c r="N125" s="112">
        <v>0</v>
      </c>
      <c r="O125" s="34">
        <v>0</v>
      </c>
      <c r="P125" s="252">
        <v>0</v>
      </c>
      <c r="Q125" s="34">
        <v>0</v>
      </c>
      <c r="R125" s="484"/>
      <c r="S125" s="485"/>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625"/>
      <c r="B126" s="626"/>
      <c r="C126" s="481" t="s">
        <v>81</v>
      </c>
      <c r="D126" s="481"/>
      <c r="E126" s="481"/>
      <c r="F126" s="482"/>
      <c r="G126" s="483"/>
      <c r="H126" s="30">
        <v>2</v>
      </c>
      <c r="I126" s="31">
        <v>0</v>
      </c>
      <c r="J126" s="32">
        <v>2</v>
      </c>
      <c r="K126" s="31">
        <v>0</v>
      </c>
      <c r="L126" s="486"/>
      <c r="M126" s="487"/>
      <c r="N126" s="113">
        <v>0</v>
      </c>
      <c r="O126" s="35">
        <v>0</v>
      </c>
      <c r="P126" s="253">
        <v>0</v>
      </c>
      <c r="Q126" s="35">
        <v>0</v>
      </c>
      <c r="R126" s="486"/>
      <c r="S126" s="487"/>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06:B106"/>
    <mergeCell ref="C106:F106"/>
    <mergeCell ref="G106:H106"/>
    <mergeCell ref="I106:J106"/>
    <mergeCell ref="K106:L106"/>
    <mergeCell ref="M106:N106"/>
    <mergeCell ref="A105:B105"/>
    <mergeCell ref="C105:F105"/>
    <mergeCell ref="G105:H105"/>
    <mergeCell ref="I105:J105"/>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I89:J89"/>
    <mergeCell ref="K89:L89"/>
    <mergeCell ref="M89:N89"/>
    <mergeCell ref="O89:P89"/>
    <mergeCell ref="A87:B89"/>
    <mergeCell ref="C88:L88"/>
    <mergeCell ref="C89:F89"/>
    <mergeCell ref="G89:H89"/>
    <mergeCell ref="Q89:R89"/>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A79:B79"/>
    <mergeCell ref="A80:B80"/>
    <mergeCell ref="A81:B81"/>
    <mergeCell ref="A82:B82"/>
    <mergeCell ref="A83:B83"/>
    <mergeCell ref="A84:B84"/>
    <mergeCell ref="A73:B73"/>
    <mergeCell ref="A75:B75"/>
    <mergeCell ref="A76:B76"/>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31:B31"/>
    <mergeCell ref="A33:B33"/>
    <mergeCell ref="A30:B30"/>
    <mergeCell ref="A62:B62"/>
    <mergeCell ref="A65:B65"/>
    <mergeCell ref="A60:B60"/>
    <mergeCell ref="A63:B63"/>
    <mergeCell ref="A67:B67"/>
    <mergeCell ref="A66:B66"/>
    <mergeCell ref="A56:B57"/>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1:AI1"/>
    <mergeCell ref="R2:AG2"/>
    <mergeCell ref="R3:AG5"/>
    <mergeCell ref="R6:AG8"/>
    <mergeCell ref="A2:P2"/>
    <mergeCell ref="A3:P5"/>
    <mergeCell ref="A6:P8"/>
    <mergeCell ref="A9:P10"/>
    <mergeCell ref="A12:P12"/>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s>
  <conditionalFormatting sqref="R120 R112 R116 R123 L112 L116 L120 L123 AI72:AI84 T72:T84 T58:T67 T42:T53 AI42:AI53 T36:T37 AI58:AI67 T27:T34 AI27:AI34 AI36:AI37">
    <cfRule type="containsText" dxfId="39" priority="642" stopIfTrue="1" operator="containsText" text="G">
      <formula>NOT(ISERROR(SEARCH("G",L27)))</formula>
    </cfRule>
    <cfRule type="containsText" dxfId="38" priority="643" stopIfTrue="1" operator="containsText" text="A">
      <formula>NOT(ISERROR(SEARCH("A",L27)))</formula>
    </cfRule>
    <cfRule type="containsText" dxfId="37" priority="644" stopIfTrue="1" operator="containsText" text="R">
      <formula>NOT(ISERROR(SEARCH("R",L27)))</formula>
    </cfRule>
  </conditionalFormatting>
  <conditionalFormatting sqref="R112 R116 R120 R123 L112 L116 L120 L123">
    <cfRule type="containsText" dxfId="36" priority="641" stopIfTrue="1" operator="containsText" text="No Service">
      <formula>NOT(ISERROR(SEARCH("No Service",L112)))</formula>
    </cfRule>
  </conditionalFormatting>
  <conditionalFormatting sqref="T58">
    <cfRule type="containsText" dxfId="3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J134"/>
  <sheetViews>
    <sheetView zoomScaleNormal="100" workbookViewId="0">
      <selection activeCell="I143" sqref="I143"/>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491" t="s">
        <v>69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3"/>
    </row>
    <row r="2" spans="1:35" ht="12.75" customHeight="1" thickBot="1" x14ac:dyDescent="0.25">
      <c r="A2" s="532" t="s">
        <v>58</v>
      </c>
      <c r="B2" s="533"/>
      <c r="C2" s="533"/>
      <c r="D2" s="533"/>
      <c r="E2" s="533"/>
      <c r="F2" s="533"/>
      <c r="G2" s="533"/>
      <c r="H2" s="533"/>
      <c r="I2" s="533"/>
      <c r="J2" s="533"/>
      <c r="K2" s="533"/>
      <c r="L2" s="533"/>
      <c r="M2" s="533"/>
      <c r="N2" s="533"/>
      <c r="O2" s="533"/>
      <c r="P2" s="534"/>
      <c r="Q2" s="50"/>
      <c r="R2" s="510" t="s">
        <v>31</v>
      </c>
      <c r="S2" s="511"/>
      <c r="T2" s="511"/>
      <c r="U2" s="511"/>
      <c r="V2" s="511"/>
      <c r="W2" s="511"/>
      <c r="X2" s="511"/>
      <c r="Y2" s="511"/>
      <c r="Z2" s="511"/>
      <c r="AA2" s="511"/>
      <c r="AB2" s="511"/>
      <c r="AC2" s="511"/>
      <c r="AD2" s="511"/>
      <c r="AE2" s="511"/>
      <c r="AF2" s="511"/>
      <c r="AG2" s="512"/>
      <c r="AH2" s="257"/>
      <c r="AI2" s="50"/>
    </row>
    <row r="3" spans="1:35" ht="12" customHeight="1" x14ac:dyDescent="0.2">
      <c r="A3" s="371" t="s">
        <v>32</v>
      </c>
      <c r="B3" s="372"/>
      <c r="C3" s="372"/>
      <c r="D3" s="372"/>
      <c r="E3" s="372"/>
      <c r="F3" s="372"/>
      <c r="G3" s="372"/>
      <c r="H3" s="372"/>
      <c r="I3" s="372"/>
      <c r="J3" s="372"/>
      <c r="K3" s="372"/>
      <c r="L3" s="372"/>
      <c r="M3" s="372"/>
      <c r="N3" s="372"/>
      <c r="O3" s="372"/>
      <c r="P3" s="373"/>
      <c r="Q3" s="242"/>
      <c r="R3" s="371" t="s">
        <v>35</v>
      </c>
      <c r="S3" s="372"/>
      <c r="T3" s="372"/>
      <c r="U3" s="372"/>
      <c r="V3" s="372"/>
      <c r="W3" s="372"/>
      <c r="X3" s="372"/>
      <c r="Y3" s="372"/>
      <c r="Z3" s="372"/>
      <c r="AA3" s="372"/>
      <c r="AB3" s="372"/>
      <c r="AC3" s="372"/>
      <c r="AD3" s="372"/>
      <c r="AE3" s="372"/>
      <c r="AF3" s="372"/>
      <c r="AG3" s="373"/>
      <c r="AH3" s="237"/>
      <c r="AI3" s="2"/>
    </row>
    <row r="4" spans="1:35" ht="12" customHeight="1" x14ac:dyDescent="0.2">
      <c r="A4" s="513"/>
      <c r="B4" s="514"/>
      <c r="C4" s="514"/>
      <c r="D4" s="514"/>
      <c r="E4" s="514"/>
      <c r="F4" s="514"/>
      <c r="G4" s="514"/>
      <c r="H4" s="514"/>
      <c r="I4" s="514"/>
      <c r="J4" s="514"/>
      <c r="K4" s="514"/>
      <c r="L4" s="514"/>
      <c r="M4" s="514"/>
      <c r="N4" s="514"/>
      <c r="O4" s="514"/>
      <c r="P4" s="515"/>
      <c r="Q4" s="242"/>
      <c r="R4" s="513"/>
      <c r="S4" s="514"/>
      <c r="T4" s="514"/>
      <c r="U4" s="514"/>
      <c r="V4" s="514"/>
      <c r="W4" s="514"/>
      <c r="X4" s="514"/>
      <c r="Y4" s="514"/>
      <c r="Z4" s="514"/>
      <c r="AA4" s="514"/>
      <c r="AB4" s="514"/>
      <c r="AC4" s="514"/>
      <c r="AD4" s="514"/>
      <c r="AE4" s="514"/>
      <c r="AF4" s="514"/>
      <c r="AG4" s="515"/>
      <c r="AH4" s="237"/>
      <c r="AI4" s="2"/>
    </row>
    <row r="5" spans="1:35" ht="16.5" customHeight="1" thickBot="1" x14ac:dyDescent="0.25">
      <c r="A5" s="374"/>
      <c r="B5" s="375"/>
      <c r="C5" s="375"/>
      <c r="D5" s="375"/>
      <c r="E5" s="375"/>
      <c r="F5" s="375"/>
      <c r="G5" s="375"/>
      <c r="H5" s="375"/>
      <c r="I5" s="375"/>
      <c r="J5" s="375"/>
      <c r="K5" s="375"/>
      <c r="L5" s="375"/>
      <c r="M5" s="375"/>
      <c r="N5" s="375"/>
      <c r="O5" s="375"/>
      <c r="P5" s="376"/>
      <c r="Q5" s="242"/>
      <c r="R5" s="374"/>
      <c r="S5" s="375"/>
      <c r="T5" s="375"/>
      <c r="U5" s="375"/>
      <c r="V5" s="375"/>
      <c r="W5" s="375"/>
      <c r="X5" s="375"/>
      <c r="Y5" s="375"/>
      <c r="Z5" s="375"/>
      <c r="AA5" s="375"/>
      <c r="AB5" s="375"/>
      <c r="AC5" s="375"/>
      <c r="AD5" s="375"/>
      <c r="AE5" s="375"/>
      <c r="AF5" s="375"/>
      <c r="AG5" s="376"/>
      <c r="AH5" s="237"/>
      <c r="AI5" s="2"/>
    </row>
    <row r="6" spans="1:35" ht="12" customHeight="1" x14ac:dyDescent="0.2">
      <c r="A6" s="377" t="s">
        <v>33</v>
      </c>
      <c r="B6" s="378"/>
      <c r="C6" s="378"/>
      <c r="D6" s="378"/>
      <c r="E6" s="378"/>
      <c r="F6" s="378"/>
      <c r="G6" s="378"/>
      <c r="H6" s="378"/>
      <c r="I6" s="378"/>
      <c r="J6" s="378"/>
      <c r="K6" s="378"/>
      <c r="L6" s="378"/>
      <c r="M6" s="378"/>
      <c r="N6" s="378"/>
      <c r="O6" s="378"/>
      <c r="P6" s="379"/>
      <c r="Q6" s="242"/>
      <c r="R6" s="377" t="s">
        <v>36</v>
      </c>
      <c r="S6" s="378"/>
      <c r="T6" s="378"/>
      <c r="U6" s="378"/>
      <c r="V6" s="378"/>
      <c r="W6" s="378"/>
      <c r="X6" s="378"/>
      <c r="Y6" s="378"/>
      <c r="Z6" s="378"/>
      <c r="AA6" s="378"/>
      <c r="AB6" s="378"/>
      <c r="AC6" s="378"/>
      <c r="AD6" s="378"/>
      <c r="AE6" s="378"/>
      <c r="AF6" s="378"/>
      <c r="AG6" s="379"/>
      <c r="AH6" s="237"/>
      <c r="AI6" s="2"/>
    </row>
    <row r="7" spans="1:35" ht="12" customHeight="1" x14ac:dyDescent="0.2">
      <c r="A7" s="380"/>
      <c r="B7" s="381"/>
      <c r="C7" s="381"/>
      <c r="D7" s="381"/>
      <c r="E7" s="381"/>
      <c r="F7" s="381"/>
      <c r="G7" s="381"/>
      <c r="H7" s="381"/>
      <c r="I7" s="381"/>
      <c r="J7" s="381"/>
      <c r="K7" s="381"/>
      <c r="L7" s="381"/>
      <c r="M7" s="381"/>
      <c r="N7" s="381"/>
      <c r="O7" s="381"/>
      <c r="P7" s="382"/>
      <c r="Q7" s="242"/>
      <c r="R7" s="380"/>
      <c r="S7" s="381"/>
      <c r="T7" s="381"/>
      <c r="U7" s="381"/>
      <c r="V7" s="381"/>
      <c r="W7" s="381"/>
      <c r="X7" s="381"/>
      <c r="Y7" s="381"/>
      <c r="Z7" s="381"/>
      <c r="AA7" s="381"/>
      <c r="AB7" s="381"/>
      <c r="AC7" s="381"/>
      <c r="AD7" s="381"/>
      <c r="AE7" s="381"/>
      <c r="AF7" s="381"/>
      <c r="AG7" s="382"/>
      <c r="AH7" s="237"/>
      <c r="AI7" s="2"/>
    </row>
    <row r="8" spans="1:35" ht="18.75" customHeight="1" thickBot="1" x14ac:dyDescent="0.25">
      <c r="A8" s="383"/>
      <c r="B8" s="384"/>
      <c r="C8" s="384"/>
      <c r="D8" s="384"/>
      <c r="E8" s="384"/>
      <c r="F8" s="384"/>
      <c r="G8" s="384"/>
      <c r="H8" s="384"/>
      <c r="I8" s="384"/>
      <c r="J8" s="384"/>
      <c r="K8" s="384"/>
      <c r="L8" s="384"/>
      <c r="M8" s="384"/>
      <c r="N8" s="384"/>
      <c r="O8" s="384"/>
      <c r="P8" s="385"/>
      <c r="Q8" s="242"/>
      <c r="R8" s="383"/>
      <c r="S8" s="384"/>
      <c r="T8" s="384"/>
      <c r="U8" s="384"/>
      <c r="V8" s="384"/>
      <c r="W8" s="384"/>
      <c r="X8" s="384"/>
      <c r="Y8" s="384"/>
      <c r="Z8" s="384"/>
      <c r="AA8" s="384"/>
      <c r="AB8" s="384"/>
      <c r="AC8" s="384"/>
      <c r="AD8" s="384"/>
      <c r="AE8" s="384"/>
      <c r="AF8" s="384"/>
      <c r="AG8" s="385"/>
      <c r="AH8" s="237"/>
      <c r="AI8" s="2"/>
    </row>
    <row r="9" spans="1:35" ht="12" customHeight="1" x14ac:dyDescent="0.2">
      <c r="A9" s="386" t="s">
        <v>34</v>
      </c>
      <c r="B9" s="387"/>
      <c r="C9" s="387"/>
      <c r="D9" s="387"/>
      <c r="E9" s="387"/>
      <c r="F9" s="387"/>
      <c r="G9" s="387"/>
      <c r="H9" s="387"/>
      <c r="I9" s="387"/>
      <c r="J9" s="387"/>
      <c r="K9" s="387"/>
      <c r="L9" s="387"/>
      <c r="M9" s="387"/>
      <c r="N9" s="387"/>
      <c r="O9" s="387"/>
      <c r="P9" s="388"/>
      <c r="Q9" s="242"/>
      <c r="R9" s="386" t="s">
        <v>29</v>
      </c>
      <c r="S9" s="387"/>
      <c r="T9" s="387"/>
      <c r="U9" s="387"/>
      <c r="V9" s="387"/>
      <c r="W9" s="387"/>
      <c r="X9" s="387"/>
      <c r="Y9" s="387"/>
      <c r="Z9" s="387"/>
      <c r="AA9" s="387"/>
      <c r="AB9" s="387"/>
      <c r="AC9" s="387"/>
      <c r="AD9" s="387"/>
      <c r="AE9" s="387"/>
      <c r="AF9" s="387"/>
      <c r="AG9" s="388"/>
      <c r="AH9" s="237"/>
      <c r="AI9" s="12"/>
    </row>
    <row r="10" spans="1:35" ht="15.75" customHeight="1" thickBot="1" x14ac:dyDescent="0.25">
      <c r="A10" s="389"/>
      <c r="B10" s="390"/>
      <c r="C10" s="390"/>
      <c r="D10" s="390"/>
      <c r="E10" s="390"/>
      <c r="F10" s="390"/>
      <c r="G10" s="390"/>
      <c r="H10" s="390"/>
      <c r="I10" s="390"/>
      <c r="J10" s="390"/>
      <c r="K10" s="390"/>
      <c r="L10" s="390"/>
      <c r="M10" s="390"/>
      <c r="N10" s="390"/>
      <c r="O10" s="390"/>
      <c r="P10" s="391"/>
      <c r="Q10" s="242"/>
      <c r="R10" s="389"/>
      <c r="S10" s="390"/>
      <c r="T10" s="390"/>
      <c r="U10" s="390"/>
      <c r="V10" s="390"/>
      <c r="W10" s="390"/>
      <c r="X10" s="390"/>
      <c r="Y10" s="390"/>
      <c r="Z10" s="390"/>
      <c r="AA10" s="390"/>
      <c r="AB10" s="390"/>
      <c r="AC10" s="390"/>
      <c r="AD10" s="390"/>
      <c r="AE10" s="390"/>
      <c r="AF10" s="390"/>
      <c r="AG10" s="391"/>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368" t="s">
        <v>59</v>
      </c>
      <c r="B12" s="369"/>
      <c r="C12" s="369"/>
      <c r="D12" s="369"/>
      <c r="E12" s="369"/>
      <c r="F12" s="369"/>
      <c r="G12" s="369"/>
      <c r="H12" s="369"/>
      <c r="I12" s="369"/>
      <c r="J12" s="369"/>
      <c r="K12" s="369"/>
      <c r="L12" s="369"/>
      <c r="M12" s="369"/>
      <c r="N12" s="369"/>
      <c r="O12" s="369"/>
      <c r="P12" s="370"/>
      <c r="Q12" s="50"/>
      <c r="R12" s="516" t="s">
        <v>30</v>
      </c>
      <c r="S12" s="517"/>
      <c r="T12" s="517"/>
      <c r="U12" s="517"/>
      <c r="V12" s="517"/>
      <c r="W12" s="517"/>
      <c r="X12" s="517"/>
      <c r="Y12" s="517"/>
      <c r="Z12" s="517"/>
      <c r="AA12" s="517"/>
      <c r="AB12" s="517"/>
      <c r="AC12" s="517"/>
      <c r="AD12" s="517"/>
      <c r="AE12" s="517"/>
      <c r="AF12" s="517"/>
      <c r="AG12" s="518"/>
      <c r="AH12" s="238"/>
      <c r="AI12" s="12"/>
    </row>
    <row r="13" spans="1:35" ht="12" customHeight="1" x14ac:dyDescent="0.2">
      <c r="A13" s="371" t="s">
        <v>47</v>
      </c>
      <c r="B13" s="372"/>
      <c r="C13" s="372"/>
      <c r="D13" s="372"/>
      <c r="E13" s="372"/>
      <c r="F13" s="372"/>
      <c r="G13" s="372"/>
      <c r="H13" s="372"/>
      <c r="I13" s="372"/>
      <c r="J13" s="372"/>
      <c r="K13" s="372"/>
      <c r="L13" s="372"/>
      <c r="M13" s="372"/>
      <c r="N13" s="372"/>
      <c r="O13" s="372"/>
      <c r="P13" s="373"/>
      <c r="Q13" s="242"/>
      <c r="R13" s="371" t="s">
        <v>49</v>
      </c>
      <c r="S13" s="372"/>
      <c r="T13" s="372"/>
      <c r="U13" s="372"/>
      <c r="V13" s="372"/>
      <c r="W13" s="372"/>
      <c r="X13" s="372"/>
      <c r="Y13" s="372"/>
      <c r="Z13" s="372"/>
      <c r="AA13" s="372"/>
      <c r="AB13" s="372"/>
      <c r="AC13" s="372"/>
      <c r="AD13" s="372"/>
      <c r="AE13" s="372"/>
      <c r="AF13" s="372"/>
      <c r="AG13" s="373"/>
      <c r="AH13" s="237"/>
      <c r="AI13" s="12"/>
    </row>
    <row r="14" spans="1:35" ht="14.25" customHeight="1" thickBot="1" x14ac:dyDescent="0.25">
      <c r="A14" s="374"/>
      <c r="B14" s="375"/>
      <c r="C14" s="375"/>
      <c r="D14" s="375"/>
      <c r="E14" s="375"/>
      <c r="F14" s="375"/>
      <c r="G14" s="375"/>
      <c r="H14" s="375"/>
      <c r="I14" s="375"/>
      <c r="J14" s="375"/>
      <c r="K14" s="375"/>
      <c r="L14" s="375"/>
      <c r="M14" s="375"/>
      <c r="N14" s="375"/>
      <c r="O14" s="375"/>
      <c r="P14" s="376"/>
      <c r="Q14" s="242"/>
      <c r="R14" s="513"/>
      <c r="S14" s="514"/>
      <c r="T14" s="514"/>
      <c r="U14" s="514"/>
      <c r="V14" s="514"/>
      <c r="W14" s="514"/>
      <c r="X14" s="514"/>
      <c r="Y14" s="514"/>
      <c r="Z14" s="514"/>
      <c r="AA14" s="514"/>
      <c r="AB14" s="514"/>
      <c r="AC14" s="514"/>
      <c r="AD14" s="514"/>
      <c r="AE14" s="514"/>
      <c r="AF14" s="514"/>
      <c r="AG14" s="515"/>
      <c r="AH14" s="237"/>
      <c r="AI14" s="12"/>
    </row>
    <row r="15" spans="1:35" ht="12" customHeight="1" x14ac:dyDescent="0.2">
      <c r="A15" s="377" t="s">
        <v>48</v>
      </c>
      <c r="B15" s="378"/>
      <c r="C15" s="378"/>
      <c r="D15" s="378"/>
      <c r="E15" s="378"/>
      <c r="F15" s="378"/>
      <c r="G15" s="378"/>
      <c r="H15" s="378"/>
      <c r="I15" s="378"/>
      <c r="J15" s="378"/>
      <c r="K15" s="378"/>
      <c r="L15" s="378"/>
      <c r="M15" s="378"/>
      <c r="N15" s="378"/>
      <c r="O15" s="378"/>
      <c r="P15" s="379"/>
      <c r="Q15" s="242"/>
      <c r="R15" s="377" t="s">
        <v>50</v>
      </c>
      <c r="S15" s="378"/>
      <c r="T15" s="378"/>
      <c r="U15" s="378"/>
      <c r="V15" s="378"/>
      <c r="W15" s="378"/>
      <c r="X15" s="378"/>
      <c r="Y15" s="378"/>
      <c r="Z15" s="378"/>
      <c r="AA15" s="378"/>
      <c r="AB15" s="378"/>
      <c r="AC15" s="378"/>
      <c r="AD15" s="378"/>
      <c r="AE15" s="378"/>
      <c r="AF15" s="378"/>
      <c r="AG15" s="379"/>
      <c r="AH15" s="237"/>
      <c r="AI15" s="12"/>
    </row>
    <row r="16" spans="1:35" ht="12" customHeight="1" x14ac:dyDescent="0.2">
      <c r="A16" s="380"/>
      <c r="B16" s="381"/>
      <c r="C16" s="381"/>
      <c r="D16" s="381"/>
      <c r="E16" s="381"/>
      <c r="F16" s="381"/>
      <c r="G16" s="381"/>
      <c r="H16" s="381"/>
      <c r="I16" s="381"/>
      <c r="J16" s="381"/>
      <c r="K16" s="381"/>
      <c r="L16" s="381"/>
      <c r="M16" s="381"/>
      <c r="N16" s="381"/>
      <c r="O16" s="381"/>
      <c r="P16" s="382"/>
      <c r="Q16" s="242"/>
      <c r="R16" s="380"/>
      <c r="S16" s="381"/>
      <c r="T16" s="381"/>
      <c r="U16" s="381"/>
      <c r="V16" s="381"/>
      <c r="W16" s="381"/>
      <c r="X16" s="381"/>
      <c r="Y16" s="381"/>
      <c r="Z16" s="381"/>
      <c r="AA16" s="381"/>
      <c r="AB16" s="381"/>
      <c r="AC16" s="381"/>
      <c r="AD16" s="381"/>
      <c r="AE16" s="381"/>
      <c r="AF16" s="381"/>
      <c r="AG16" s="382"/>
      <c r="AH16" s="237"/>
      <c r="AI16" s="12"/>
    </row>
    <row r="17" spans="1:35" ht="16.5" customHeight="1" thickBot="1" x14ac:dyDescent="0.25">
      <c r="A17" s="383"/>
      <c r="B17" s="384"/>
      <c r="C17" s="384"/>
      <c r="D17" s="384"/>
      <c r="E17" s="384"/>
      <c r="F17" s="384"/>
      <c r="G17" s="384"/>
      <c r="H17" s="384"/>
      <c r="I17" s="384"/>
      <c r="J17" s="384"/>
      <c r="K17" s="384"/>
      <c r="L17" s="384"/>
      <c r="M17" s="384"/>
      <c r="N17" s="384"/>
      <c r="O17" s="384"/>
      <c r="P17" s="385"/>
      <c r="Q17" s="242"/>
      <c r="R17" s="383"/>
      <c r="S17" s="384"/>
      <c r="T17" s="384"/>
      <c r="U17" s="384"/>
      <c r="V17" s="384"/>
      <c r="W17" s="384"/>
      <c r="X17" s="384"/>
      <c r="Y17" s="384"/>
      <c r="Z17" s="384"/>
      <c r="AA17" s="384"/>
      <c r="AB17" s="384"/>
      <c r="AC17" s="384"/>
      <c r="AD17" s="384"/>
      <c r="AE17" s="384"/>
      <c r="AF17" s="384"/>
      <c r="AG17" s="385"/>
      <c r="AH17" s="237"/>
      <c r="AI17" s="12"/>
    </row>
    <row r="18" spans="1:35" ht="12" customHeight="1" x14ac:dyDescent="0.2">
      <c r="A18" s="386" t="s">
        <v>57</v>
      </c>
      <c r="B18" s="387"/>
      <c r="C18" s="387"/>
      <c r="D18" s="387"/>
      <c r="E18" s="387"/>
      <c r="F18" s="387"/>
      <c r="G18" s="387"/>
      <c r="H18" s="387"/>
      <c r="I18" s="387"/>
      <c r="J18" s="387"/>
      <c r="K18" s="387"/>
      <c r="L18" s="387"/>
      <c r="M18" s="387"/>
      <c r="N18" s="387"/>
      <c r="O18" s="387"/>
      <c r="P18" s="388"/>
      <c r="Q18" s="242"/>
      <c r="R18" s="386" t="s">
        <v>51</v>
      </c>
      <c r="S18" s="387"/>
      <c r="T18" s="387"/>
      <c r="U18" s="387"/>
      <c r="V18" s="387"/>
      <c r="W18" s="387"/>
      <c r="X18" s="387"/>
      <c r="Y18" s="387"/>
      <c r="Z18" s="387"/>
      <c r="AA18" s="387"/>
      <c r="AB18" s="387"/>
      <c r="AC18" s="387"/>
      <c r="AD18" s="387"/>
      <c r="AE18" s="387"/>
      <c r="AF18" s="387"/>
      <c r="AG18" s="388"/>
      <c r="AH18" s="237"/>
      <c r="AI18" s="12"/>
    </row>
    <row r="19" spans="1:35" ht="13.5" thickBot="1" x14ac:dyDescent="0.25">
      <c r="A19" s="389"/>
      <c r="B19" s="390"/>
      <c r="C19" s="390"/>
      <c r="D19" s="390"/>
      <c r="E19" s="390"/>
      <c r="F19" s="390"/>
      <c r="G19" s="390"/>
      <c r="H19" s="390"/>
      <c r="I19" s="390"/>
      <c r="J19" s="390"/>
      <c r="K19" s="390"/>
      <c r="L19" s="390"/>
      <c r="M19" s="390"/>
      <c r="N19" s="390"/>
      <c r="O19" s="390"/>
      <c r="P19" s="391"/>
      <c r="Q19" s="242"/>
      <c r="R19" s="389"/>
      <c r="S19" s="390"/>
      <c r="T19" s="390"/>
      <c r="U19" s="390"/>
      <c r="V19" s="390"/>
      <c r="W19" s="390"/>
      <c r="X19" s="390"/>
      <c r="Y19" s="390"/>
      <c r="Z19" s="390"/>
      <c r="AA19" s="390"/>
      <c r="AB19" s="390"/>
      <c r="AC19" s="390"/>
      <c r="AD19" s="390"/>
      <c r="AE19" s="390"/>
      <c r="AF19" s="390"/>
      <c r="AG19" s="391"/>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392" t="s">
        <v>95</v>
      </c>
      <c r="O21" s="393"/>
      <c r="P21" s="393"/>
      <c r="Q21" s="393"/>
      <c r="R21" s="393"/>
      <c r="S21" s="394"/>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29" t="s">
        <v>96</v>
      </c>
      <c r="P22" s="530"/>
      <c r="Q22" s="530"/>
      <c r="R22" s="530"/>
      <c r="S22" s="53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467" t="s">
        <v>128</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9"/>
    </row>
    <row r="25" spans="1:35" ht="15.75" customHeight="1" thickBot="1" x14ac:dyDescent="0.25">
      <c r="A25" s="540" t="s">
        <v>0</v>
      </c>
      <c r="B25" s="541"/>
      <c r="C25" s="494" t="s">
        <v>60</v>
      </c>
      <c r="D25" s="495"/>
      <c r="E25" s="496"/>
      <c r="F25" s="496"/>
      <c r="G25" s="496"/>
      <c r="H25" s="496"/>
      <c r="I25" s="496"/>
      <c r="J25" s="496"/>
      <c r="K25" s="496"/>
      <c r="L25" s="496"/>
      <c r="M25" s="496"/>
      <c r="N25" s="496"/>
      <c r="O25" s="496"/>
      <c r="P25" s="496"/>
      <c r="Q25" s="496"/>
      <c r="R25" s="496"/>
      <c r="S25" s="496"/>
      <c r="T25" s="497"/>
      <c r="U25" s="498" t="s">
        <v>61</v>
      </c>
      <c r="V25" s="499"/>
      <c r="W25" s="499"/>
      <c r="X25" s="499"/>
      <c r="Y25" s="499"/>
      <c r="Z25" s="499"/>
      <c r="AA25" s="499"/>
      <c r="AB25" s="499"/>
      <c r="AC25" s="499"/>
      <c r="AD25" s="499"/>
      <c r="AE25" s="499"/>
      <c r="AF25" s="499"/>
      <c r="AG25" s="499"/>
      <c r="AH25" s="499"/>
      <c r="AI25" s="500"/>
    </row>
    <row r="26" spans="1:35" ht="69" customHeight="1" thickBot="1" x14ac:dyDescent="0.25">
      <c r="A26" s="542"/>
      <c r="B26" s="54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544" t="s">
        <v>1</v>
      </c>
      <c r="B27" s="545"/>
      <c r="C27" s="216">
        <v>1</v>
      </c>
      <c r="D27" s="318">
        <v>0</v>
      </c>
      <c r="E27" s="14">
        <v>3</v>
      </c>
      <c r="F27" s="71">
        <v>2</v>
      </c>
      <c r="G27" s="16">
        <v>2</v>
      </c>
      <c r="H27" s="325">
        <v>2</v>
      </c>
      <c r="I27" s="81">
        <v>34.5</v>
      </c>
      <c r="J27" s="56">
        <v>23</v>
      </c>
      <c r="K27" s="57">
        <v>23</v>
      </c>
      <c r="L27" s="121">
        <v>23</v>
      </c>
      <c r="M27" s="150">
        <v>5</v>
      </c>
      <c r="N27" s="37">
        <v>7.5</v>
      </c>
      <c r="O27" s="36">
        <v>3</v>
      </c>
      <c r="P27" s="151">
        <v>3.75</v>
      </c>
      <c r="Q27" s="165" t="str">
        <f>IF(D27="","",IF(D27&gt;=C27,"J",IF(D27&lt;C27,"L")))</f>
        <v>L</v>
      </c>
      <c r="R27" s="69" t="str">
        <f t="shared" ref="R27:R53" si="0">IF(J27="","",IF(J27&gt;=23,"J",IF(J27&lt;23,"L")))</f>
        <v>J</v>
      </c>
      <c r="S27" s="69" t="str">
        <f t="shared" ref="S27:S37" si="1">IF(J27="","",IF(J27&gt;=I27-8,"J",IF(J27&lt;I27-8,"L")))</f>
        <v>L</v>
      </c>
      <c r="T27" s="15" t="s">
        <v>137</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136</v>
      </c>
    </row>
    <row r="28" spans="1:35" ht="12" customHeight="1" x14ac:dyDescent="0.2">
      <c r="A28" s="519" t="s">
        <v>2</v>
      </c>
      <c r="B28" s="520"/>
      <c r="C28" s="217">
        <v>1</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L</v>
      </c>
      <c r="R28" s="69" t="str">
        <f t="shared" si="0"/>
        <v>J</v>
      </c>
      <c r="S28" s="69" t="str">
        <f t="shared" si="1"/>
        <v>J</v>
      </c>
      <c r="T28" s="15" t="s">
        <v>136</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136</v>
      </c>
    </row>
    <row r="29" spans="1:35" ht="12" customHeight="1" x14ac:dyDescent="0.2">
      <c r="A29" s="519" t="s">
        <v>3</v>
      </c>
      <c r="B29" s="520"/>
      <c r="C29" s="217">
        <v>1</v>
      </c>
      <c r="D29" s="319">
        <v>1</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136</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136</v>
      </c>
    </row>
    <row r="30" spans="1:35" ht="12" customHeight="1" x14ac:dyDescent="0.2">
      <c r="A30" s="519" t="s">
        <v>119</v>
      </c>
      <c r="B30" s="520"/>
      <c r="C30" s="217">
        <v>1</v>
      </c>
      <c r="D30" s="319">
        <v>1</v>
      </c>
      <c r="E30" s="14">
        <v>7</v>
      </c>
      <c r="F30" s="71">
        <v>6</v>
      </c>
      <c r="G30" s="16">
        <v>7</v>
      </c>
      <c r="H30" s="325">
        <v>6</v>
      </c>
      <c r="I30" s="81">
        <v>80.5</v>
      </c>
      <c r="J30" s="56">
        <v>69</v>
      </c>
      <c r="K30" s="57">
        <v>80.5</v>
      </c>
      <c r="L30" s="121">
        <v>69</v>
      </c>
      <c r="M30" s="150">
        <v>5.1428571428571432</v>
      </c>
      <c r="N30" s="37">
        <v>6</v>
      </c>
      <c r="O30" s="36">
        <v>2.5714285714285716</v>
      </c>
      <c r="P30" s="151">
        <v>3</v>
      </c>
      <c r="Q30" s="165" t="str">
        <f t="shared" si="4"/>
        <v>J</v>
      </c>
      <c r="R30" s="69" t="str">
        <f t="shared" si="0"/>
        <v>J</v>
      </c>
      <c r="S30" s="69" t="str">
        <f t="shared" si="1"/>
        <v>L</v>
      </c>
      <c r="T30" s="15" t="s">
        <v>136</v>
      </c>
      <c r="U30" s="14">
        <v>7</v>
      </c>
      <c r="V30" s="71">
        <v>7</v>
      </c>
      <c r="W30" s="16">
        <v>3</v>
      </c>
      <c r="X30" s="186">
        <v>2</v>
      </c>
      <c r="Y30" s="81">
        <v>80.5</v>
      </c>
      <c r="Z30" s="56">
        <v>80.5</v>
      </c>
      <c r="AA30" s="17">
        <v>34.5</v>
      </c>
      <c r="AB30" s="129">
        <v>23</v>
      </c>
      <c r="AC30" s="119">
        <v>5.1428571428571432</v>
      </c>
      <c r="AD30" s="37">
        <v>5.1428571428571432</v>
      </c>
      <c r="AE30" s="36">
        <v>3.6</v>
      </c>
      <c r="AF30" s="124">
        <v>4</v>
      </c>
      <c r="AG30" s="126" t="str">
        <f t="shared" si="2"/>
        <v>J</v>
      </c>
      <c r="AH30" s="69" t="str">
        <f t="shared" si="3"/>
        <v>J</v>
      </c>
      <c r="AI30" s="15" t="s">
        <v>137</v>
      </c>
    </row>
    <row r="31" spans="1:35" ht="12" customHeight="1" x14ac:dyDescent="0.2">
      <c r="A31" s="519" t="s">
        <v>121</v>
      </c>
      <c r="B31" s="520"/>
      <c r="C31" s="217">
        <v>1</v>
      </c>
      <c r="D31" s="319">
        <v>1</v>
      </c>
      <c r="E31" s="14">
        <v>6</v>
      </c>
      <c r="F31" s="71">
        <v>5</v>
      </c>
      <c r="G31" s="16">
        <v>2</v>
      </c>
      <c r="H31" s="325">
        <v>1</v>
      </c>
      <c r="I31" s="81">
        <v>69</v>
      </c>
      <c r="J31" s="56">
        <v>57.5</v>
      </c>
      <c r="K31" s="57">
        <v>23</v>
      </c>
      <c r="L31" s="121">
        <v>11.5</v>
      </c>
      <c r="M31" s="150">
        <v>4</v>
      </c>
      <c r="N31" s="37">
        <v>4.8</v>
      </c>
      <c r="O31" s="36">
        <v>3</v>
      </c>
      <c r="P31" s="151">
        <v>4</v>
      </c>
      <c r="Q31" s="165" t="str">
        <f t="shared" si="4"/>
        <v>J</v>
      </c>
      <c r="R31" s="69" t="str">
        <f t="shared" si="0"/>
        <v>J</v>
      </c>
      <c r="S31" s="69" t="str">
        <f t="shared" si="1"/>
        <v>L</v>
      </c>
      <c r="T31" s="15" t="s">
        <v>137</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136</v>
      </c>
    </row>
    <row r="32" spans="1:35" ht="12" customHeight="1" x14ac:dyDescent="0.2">
      <c r="A32" s="525" t="s">
        <v>129</v>
      </c>
      <c r="B32" s="526"/>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136</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519" t="s">
        <v>5</v>
      </c>
      <c r="B33" s="520"/>
      <c r="C33" s="217">
        <v>1</v>
      </c>
      <c r="D33" s="319">
        <v>0</v>
      </c>
      <c r="E33" s="14">
        <v>6</v>
      </c>
      <c r="F33" s="71">
        <v>4</v>
      </c>
      <c r="G33" s="16">
        <v>2</v>
      </c>
      <c r="H33" s="325">
        <v>2</v>
      </c>
      <c r="I33" s="81">
        <v>69</v>
      </c>
      <c r="J33" s="56">
        <v>46</v>
      </c>
      <c r="K33" s="57">
        <v>23</v>
      </c>
      <c r="L33" s="121">
        <v>23</v>
      </c>
      <c r="M33" s="263" t="s">
        <v>120</v>
      </c>
      <c r="N33" s="264" t="s">
        <v>120</v>
      </c>
      <c r="O33" s="264" t="s">
        <v>120</v>
      </c>
      <c r="P33" s="266" t="s">
        <v>120</v>
      </c>
      <c r="Q33" s="165" t="str">
        <f t="shared" si="4"/>
        <v>L</v>
      </c>
      <c r="R33" s="69" t="str">
        <f t="shared" si="0"/>
        <v>J</v>
      </c>
      <c r="S33" s="69" t="str">
        <f t="shared" si="1"/>
        <v>L</v>
      </c>
      <c r="T33" s="15" t="s">
        <v>137</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136</v>
      </c>
    </row>
    <row r="34" spans="1:36" ht="12" customHeight="1" x14ac:dyDescent="0.2">
      <c r="A34" s="519" t="s">
        <v>8</v>
      </c>
      <c r="B34" s="520"/>
      <c r="C34" s="217"/>
      <c r="D34" s="319"/>
      <c r="E34" s="14">
        <v>16</v>
      </c>
      <c r="F34" s="71">
        <v>17</v>
      </c>
      <c r="G34" s="16">
        <v>7</v>
      </c>
      <c r="H34" s="325">
        <v>4</v>
      </c>
      <c r="I34" s="81">
        <v>184</v>
      </c>
      <c r="J34" s="56">
        <v>195.5</v>
      </c>
      <c r="K34" s="57">
        <v>80.5</v>
      </c>
      <c r="L34" s="121">
        <v>46</v>
      </c>
      <c r="M34" s="263" t="s">
        <v>120</v>
      </c>
      <c r="N34" s="264" t="s">
        <v>120</v>
      </c>
      <c r="O34" s="264" t="s">
        <v>120</v>
      </c>
      <c r="P34" s="266" t="s">
        <v>120</v>
      </c>
      <c r="Q34" s="340" t="s">
        <v>120</v>
      </c>
      <c r="R34" s="69" t="str">
        <f t="shared" si="0"/>
        <v>J</v>
      </c>
      <c r="S34" s="69" t="str">
        <f t="shared" si="1"/>
        <v>J</v>
      </c>
      <c r="T34" s="15" t="s">
        <v>136</v>
      </c>
      <c r="U34" s="14">
        <v>15</v>
      </c>
      <c r="V34" s="71">
        <v>15</v>
      </c>
      <c r="W34" s="16">
        <v>5</v>
      </c>
      <c r="X34" s="186">
        <v>4</v>
      </c>
      <c r="Y34" s="81">
        <v>172.5</v>
      </c>
      <c r="Z34" s="56">
        <v>172.5</v>
      </c>
      <c r="AA34" s="17">
        <v>57.5</v>
      </c>
      <c r="AB34" s="214">
        <v>46</v>
      </c>
      <c r="AC34" s="321" t="s">
        <v>120</v>
      </c>
      <c r="AD34" s="264" t="s">
        <v>120</v>
      </c>
      <c r="AE34" s="264" t="s">
        <v>120</v>
      </c>
      <c r="AF34" s="265" t="s">
        <v>120</v>
      </c>
      <c r="AG34" s="126" t="str">
        <f t="shared" si="2"/>
        <v>J</v>
      </c>
      <c r="AH34" s="69" t="str">
        <f t="shared" si="3"/>
        <v>J</v>
      </c>
      <c r="AI34" s="15" t="s">
        <v>136</v>
      </c>
    </row>
    <row r="35" spans="1:36" ht="12" customHeight="1" x14ac:dyDescent="0.2">
      <c r="A35" s="316" t="s">
        <v>131</v>
      </c>
      <c r="B35" s="317"/>
      <c r="C35" s="217"/>
      <c r="D35" s="319"/>
      <c r="E35" s="14">
        <v>6</v>
      </c>
      <c r="F35" s="301">
        <v>6</v>
      </c>
      <c r="G35" s="16">
        <v>2</v>
      </c>
      <c r="H35" s="327">
        <v>3</v>
      </c>
      <c r="I35" s="14">
        <v>69</v>
      </c>
      <c r="J35" s="301">
        <v>69</v>
      </c>
      <c r="K35" s="16">
        <v>23</v>
      </c>
      <c r="L35" s="304">
        <v>34.5</v>
      </c>
      <c r="M35" s="14" t="s">
        <v>120</v>
      </c>
      <c r="N35" s="16" t="s">
        <v>120</v>
      </c>
      <c r="O35" s="16" t="s">
        <v>120</v>
      </c>
      <c r="P35" s="323" t="s">
        <v>120</v>
      </c>
      <c r="Q35" s="340" t="s">
        <v>120</v>
      </c>
      <c r="R35" s="69" t="str">
        <f t="shared" si="0"/>
        <v>J</v>
      </c>
      <c r="S35" s="69" t="str">
        <f t="shared" si="1"/>
        <v>J</v>
      </c>
      <c r="T35" s="323" t="s">
        <v>137</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139</v>
      </c>
    </row>
    <row r="36" spans="1:36" ht="12" customHeight="1" x14ac:dyDescent="0.2">
      <c r="A36" s="519" t="s">
        <v>67</v>
      </c>
      <c r="B36" s="520"/>
      <c r="C36" s="217"/>
      <c r="D36" s="319"/>
      <c r="E36" s="14">
        <v>5</v>
      </c>
      <c r="F36" s="71">
        <v>4</v>
      </c>
      <c r="G36" s="16">
        <v>1</v>
      </c>
      <c r="H36" s="325">
        <v>1</v>
      </c>
      <c r="I36" s="81">
        <v>53.5</v>
      </c>
      <c r="J36" s="56">
        <v>46</v>
      </c>
      <c r="K36" s="57">
        <v>11.5</v>
      </c>
      <c r="L36" s="121">
        <v>11.5</v>
      </c>
      <c r="M36" s="263" t="s">
        <v>120</v>
      </c>
      <c r="N36" s="264" t="s">
        <v>120</v>
      </c>
      <c r="O36" s="264" t="s">
        <v>120</v>
      </c>
      <c r="P36" s="266" t="s">
        <v>120</v>
      </c>
      <c r="Q36" s="340" t="s">
        <v>120</v>
      </c>
      <c r="R36" s="69" t="str">
        <f t="shared" si="0"/>
        <v>J</v>
      </c>
      <c r="S36" s="69" t="str">
        <f t="shared" si="1"/>
        <v>J</v>
      </c>
      <c r="T36" s="15" t="s">
        <v>137</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550" t="s">
        <v>9</v>
      </c>
      <c r="B37" s="5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136</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139</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552" t="s">
        <v>28</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4"/>
    </row>
    <row r="40" spans="1:36" ht="15.75" hidden="1" customHeight="1" thickBot="1" x14ac:dyDescent="0.25">
      <c r="A40" s="555" t="s">
        <v>0</v>
      </c>
      <c r="B40" s="556"/>
      <c r="C40" s="559" t="s">
        <v>60</v>
      </c>
      <c r="D40" s="560"/>
      <c r="E40" s="560"/>
      <c r="F40" s="560"/>
      <c r="G40" s="560"/>
      <c r="H40" s="560"/>
      <c r="I40" s="560"/>
      <c r="J40" s="560"/>
      <c r="K40" s="560"/>
      <c r="L40" s="560"/>
      <c r="M40" s="560"/>
      <c r="N40" s="560"/>
      <c r="O40" s="560"/>
      <c r="P40" s="560"/>
      <c r="Q40" s="560"/>
      <c r="R40" s="560"/>
      <c r="S40" s="560"/>
      <c r="T40" s="561"/>
      <c r="U40" s="562" t="s">
        <v>61</v>
      </c>
      <c r="V40" s="563"/>
      <c r="W40" s="563"/>
      <c r="X40" s="563"/>
      <c r="Y40" s="563"/>
      <c r="Z40" s="563"/>
      <c r="AA40" s="563"/>
      <c r="AB40" s="563"/>
      <c r="AC40" s="563"/>
      <c r="AD40" s="563"/>
      <c r="AE40" s="563"/>
      <c r="AF40" s="563"/>
      <c r="AG40" s="563"/>
      <c r="AH40" s="563"/>
      <c r="AI40" s="564"/>
    </row>
    <row r="41" spans="1:36" ht="69" hidden="1" customHeight="1" thickBot="1" x14ac:dyDescent="0.25">
      <c r="A41" s="557"/>
      <c r="B41" s="55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519" t="s">
        <v>4</v>
      </c>
      <c r="B42" s="520"/>
      <c r="C42" s="217">
        <v>1</v>
      </c>
      <c r="D42" s="291">
        <v>1</v>
      </c>
      <c r="E42" s="14">
        <v>3</v>
      </c>
      <c r="F42" s="71">
        <v>2.65</v>
      </c>
      <c r="G42" s="16">
        <v>2</v>
      </c>
      <c r="H42" s="186">
        <v>3</v>
      </c>
      <c r="I42" s="81">
        <v>34.5</v>
      </c>
      <c r="J42" s="56">
        <v>30.5</v>
      </c>
      <c r="K42" s="57">
        <v>23</v>
      </c>
      <c r="L42" s="161">
        <v>34.5</v>
      </c>
      <c r="M42" s="150">
        <v>6</v>
      </c>
      <c r="N42" s="37">
        <v>6.7924528301886795</v>
      </c>
      <c r="O42" s="36">
        <v>3.6</v>
      </c>
      <c r="P42" s="124">
        <v>3.1858407079646014</v>
      </c>
      <c r="Q42" s="289" t="str">
        <f>IF(D42="","",IF(D42&gt;=C42,"J",IF(D42&lt;C42,"L")))</f>
        <v>J</v>
      </c>
      <c r="R42" s="184" t="str">
        <f>IF(J42="","",IF(J42&gt;=23,"J",IF(J42&lt;23,"L")))</f>
        <v>J</v>
      </c>
      <c r="S42" s="184" t="str">
        <f t="shared" ref="S42:S53" si="5">IF(J42="","",IF(J42&gt;=I42-8,"J",IF(J42&lt;I42-8,"L")))</f>
        <v>J</v>
      </c>
      <c r="T42" s="185" t="s">
        <v>137</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136</v>
      </c>
    </row>
    <row r="43" spans="1:36" ht="12" customHeight="1" x14ac:dyDescent="0.2">
      <c r="A43" s="519" t="s">
        <v>6</v>
      </c>
      <c r="B43" s="520"/>
      <c r="C43" s="217">
        <v>1</v>
      </c>
      <c r="D43" s="254">
        <v>0</v>
      </c>
      <c r="E43" s="14">
        <v>3</v>
      </c>
      <c r="F43" s="71">
        <v>2.65</v>
      </c>
      <c r="G43" s="16">
        <v>5</v>
      </c>
      <c r="H43" s="186">
        <v>5</v>
      </c>
      <c r="I43" s="81">
        <v>34.5</v>
      </c>
      <c r="J43" s="56">
        <v>30.5</v>
      </c>
      <c r="K43" s="57">
        <v>57.5</v>
      </c>
      <c r="L43" s="161">
        <v>57.5</v>
      </c>
      <c r="M43" s="150">
        <v>5.333333333333333</v>
      </c>
      <c r="N43" s="37">
        <v>6.0377358490566042</v>
      </c>
      <c r="O43" s="36">
        <v>2</v>
      </c>
      <c r="P43" s="124">
        <v>2.0915032679738563</v>
      </c>
      <c r="Q43" s="126" t="str">
        <f>IF(D43="","",IF(D43&gt;=C43,"J",IF(D43&lt;C43,"L")))</f>
        <v>L</v>
      </c>
      <c r="R43" s="90" t="str">
        <f>IF(J43="","",IF(J43&gt;=23,"J",IF(J43&lt;23,"L")))</f>
        <v>J</v>
      </c>
      <c r="S43" s="69" t="str">
        <f t="shared" si="5"/>
        <v>J</v>
      </c>
      <c r="T43" s="15" t="s">
        <v>137</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136</v>
      </c>
    </row>
    <row r="44" spans="1:36" ht="12" customHeight="1" x14ac:dyDescent="0.2">
      <c r="A44" s="519" t="s">
        <v>7</v>
      </c>
      <c r="B44" s="520"/>
      <c r="C44" s="217">
        <v>1</v>
      </c>
      <c r="D44" s="254">
        <v>0</v>
      </c>
      <c r="E44" s="14">
        <v>3</v>
      </c>
      <c r="F44" s="71">
        <v>2</v>
      </c>
      <c r="G44" s="16">
        <v>2</v>
      </c>
      <c r="H44" s="186">
        <v>2</v>
      </c>
      <c r="I44" s="81">
        <v>34.5</v>
      </c>
      <c r="J44" s="56">
        <v>23</v>
      </c>
      <c r="K44" s="57">
        <v>23</v>
      </c>
      <c r="L44" s="161">
        <v>23</v>
      </c>
      <c r="M44" s="150">
        <v>6</v>
      </c>
      <c r="N44" s="37">
        <v>9</v>
      </c>
      <c r="O44" s="36">
        <v>3.6</v>
      </c>
      <c r="P44" s="124">
        <v>4.5</v>
      </c>
      <c r="Q44" s="126" t="str">
        <f>IF(D44="","",IF(D44&gt;=C44,"J",IF(D44&lt;C44,"L")))</f>
        <v>L</v>
      </c>
      <c r="R44" s="90" t="str">
        <f>IF(J44="","",IF(J44&gt;=23,"J",IF(J44&lt;23,"L")))</f>
        <v>J</v>
      </c>
      <c r="S44" s="69" t="str">
        <f t="shared" si="5"/>
        <v>L</v>
      </c>
      <c r="T44" s="15" t="s">
        <v>137</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137</v>
      </c>
    </row>
    <row r="45" spans="1:36" ht="12" customHeight="1" x14ac:dyDescent="0.2">
      <c r="A45" s="519" t="s">
        <v>11</v>
      </c>
      <c r="B45" s="520"/>
      <c r="C45" s="217">
        <v>1</v>
      </c>
      <c r="D45" s="254">
        <v>0</v>
      </c>
      <c r="E45" s="14">
        <v>4</v>
      </c>
      <c r="F45" s="71">
        <v>3</v>
      </c>
      <c r="G45" s="16">
        <v>4</v>
      </c>
      <c r="H45" s="186">
        <v>3</v>
      </c>
      <c r="I45" s="81">
        <v>46</v>
      </c>
      <c r="J45" s="56">
        <v>34.5</v>
      </c>
      <c r="K45" s="57">
        <v>46</v>
      </c>
      <c r="L45" s="161">
        <v>34.5</v>
      </c>
      <c r="M45" s="150">
        <v>7</v>
      </c>
      <c r="N45" s="37">
        <v>9.3333333333333339</v>
      </c>
      <c r="O45" s="36">
        <v>3.5</v>
      </c>
      <c r="P45" s="124">
        <v>4.666666666666667</v>
      </c>
      <c r="Q45" s="126" t="str">
        <f t="shared" si="4"/>
        <v>L</v>
      </c>
      <c r="R45" s="90" t="str">
        <f t="shared" si="0"/>
        <v>J</v>
      </c>
      <c r="S45" s="69" t="str">
        <f t="shared" si="5"/>
        <v>L</v>
      </c>
      <c r="T45" s="15" t="s">
        <v>137</v>
      </c>
      <c r="U45" s="14">
        <v>4</v>
      </c>
      <c r="V45" s="71">
        <v>4</v>
      </c>
      <c r="W45" s="16">
        <v>3</v>
      </c>
      <c r="X45" s="186">
        <v>2</v>
      </c>
      <c r="Y45" s="55">
        <v>46</v>
      </c>
      <c r="Z45" s="56">
        <v>46</v>
      </c>
      <c r="AA45" s="17">
        <v>34.5</v>
      </c>
      <c r="AB45" s="129">
        <v>23</v>
      </c>
      <c r="AC45" s="150">
        <v>7</v>
      </c>
      <c r="AD45" s="37">
        <v>7</v>
      </c>
      <c r="AE45" s="36">
        <v>4</v>
      </c>
      <c r="AF45" s="151">
        <v>4.666666666666667</v>
      </c>
      <c r="AG45" s="165" t="str">
        <f t="shared" si="6"/>
        <v>J</v>
      </c>
      <c r="AH45" s="69" t="str">
        <f t="shared" si="7"/>
        <v>J</v>
      </c>
      <c r="AI45" s="15" t="s">
        <v>137</v>
      </c>
    </row>
    <row r="46" spans="1:36" ht="12" customHeight="1" x14ac:dyDescent="0.2">
      <c r="A46" s="519" t="s">
        <v>10</v>
      </c>
      <c r="B46" s="520"/>
      <c r="C46" s="217">
        <v>2</v>
      </c>
      <c r="D46" s="254">
        <v>0</v>
      </c>
      <c r="E46" s="14">
        <v>5</v>
      </c>
      <c r="F46" s="71">
        <v>3.65</v>
      </c>
      <c r="G46" s="16">
        <v>7</v>
      </c>
      <c r="H46" s="186">
        <v>8</v>
      </c>
      <c r="I46" s="81">
        <v>57.5</v>
      </c>
      <c r="J46" s="56">
        <v>42</v>
      </c>
      <c r="K46" s="57">
        <v>80.5</v>
      </c>
      <c r="L46" s="161">
        <v>92</v>
      </c>
      <c r="M46" s="150">
        <v>7.2</v>
      </c>
      <c r="N46" s="37">
        <v>9.8630136986301373</v>
      </c>
      <c r="O46" s="36">
        <v>3</v>
      </c>
      <c r="P46" s="124">
        <v>3.0901287553648067</v>
      </c>
      <c r="Q46" s="126" t="str">
        <f t="shared" si="4"/>
        <v>L</v>
      </c>
      <c r="R46" s="90" t="str">
        <f t="shared" si="0"/>
        <v>J</v>
      </c>
      <c r="S46" s="69" t="str">
        <f t="shared" si="5"/>
        <v>L</v>
      </c>
      <c r="T46" s="15" t="s">
        <v>137</v>
      </c>
      <c r="U46" s="14">
        <v>5</v>
      </c>
      <c r="V46" s="71">
        <v>3</v>
      </c>
      <c r="W46" s="16">
        <v>4</v>
      </c>
      <c r="X46" s="186">
        <v>6</v>
      </c>
      <c r="Y46" s="55">
        <v>57.5</v>
      </c>
      <c r="Z46" s="56">
        <v>34.5</v>
      </c>
      <c r="AA46" s="17">
        <v>46</v>
      </c>
      <c r="AB46" s="129">
        <v>69</v>
      </c>
      <c r="AC46" s="150">
        <v>7.2</v>
      </c>
      <c r="AD46" s="37">
        <v>12</v>
      </c>
      <c r="AE46" s="36">
        <v>4</v>
      </c>
      <c r="AF46" s="151">
        <v>4</v>
      </c>
      <c r="AG46" s="165" t="str">
        <f t="shared" si="6"/>
        <v>J</v>
      </c>
      <c r="AH46" s="69" t="str">
        <f t="shared" si="7"/>
        <v>L</v>
      </c>
      <c r="AI46" s="15" t="s">
        <v>137</v>
      </c>
    </row>
    <row r="47" spans="1:36" ht="12" customHeight="1" x14ac:dyDescent="0.2">
      <c r="A47" s="519" t="s">
        <v>13</v>
      </c>
      <c r="B47" s="520"/>
      <c r="C47" s="217">
        <v>1</v>
      </c>
      <c r="D47" s="254">
        <v>1</v>
      </c>
      <c r="E47" s="14">
        <v>6</v>
      </c>
      <c r="F47" s="71">
        <v>6</v>
      </c>
      <c r="G47" s="16">
        <v>3</v>
      </c>
      <c r="H47" s="186">
        <v>3</v>
      </c>
      <c r="I47" s="81">
        <v>69</v>
      </c>
      <c r="J47" s="56">
        <v>69</v>
      </c>
      <c r="K47" s="57">
        <v>34.5</v>
      </c>
      <c r="L47" s="161">
        <v>34.5</v>
      </c>
      <c r="M47" s="150">
        <v>4.5</v>
      </c>
      <c r="N47" s="72">
        <v>4.5</v>
      </c>
      <c r="O47" s="36">
        <v>3</v>
      </c>
      <c r="P47" s="244">
        <v>3</v>
      </c>
      <c r="Q47" s="126" t="str">
        <f t="shared" si="4"/>
        <v>J</v>
      </c>
      <c r="R47" s="90" t="str">
        <f t="shared" si="0"/>
        <v>J</v>
      </c>
      <c r="S47" s="69" t="str">
        <f t="shared" si="5"/>
        <v>J</v>
      </c>
      <c r="T47" s="15" t="s">
        <v>136</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136</v>
      </c>
    </row>
    <row r="48" spans="1:36" ht="12" customHeight="1" x14ac:dyDescent="0.2">
      <c r="A48" s="519" t="s">
        <v>123</v>
      </c>
      <c r="B48" s="520"/>
      <c r="C48" s="217">
        <v>1</v>
      </c>
      <c r="D48" s="254">
        <v>1</v>
      </c>
      <c r="E48" s="14">
        <v>6</v>
      </c>
      <c r="F48" s="71">
        <v>4</v>
      </c>
      <c r="G48" s="16">
        <v>4</v>
      </c>
      <c r="H48" s="186">
        <v>4</v>
      </c>
      <c r="I48" s="81">
        <v>69</v>
      </c>
      <c r="J48" s="56">
        <v>46</v>
      </c>
      <c r="K48" s="57">
        <v>46</v>
      </c>
      <c r="L48" s="161">
        <v>46</v>
      </c>
      <c r="M48" s="150">
        <v>6.166666666666667</v>
      </c>
      <c r="N48" s="37">
        <v>9.25</v>
      </c>
      <c r="O48" s="36">
        <v>3.7</v>
      </c>
      <c r="P48" s="124">
        <v>4.625</v>
      </c>
      <c r="Q48" s="126" t="str">
        <f t="shared" si="4"/>
        <v>J</v>
      </c>
      <c r="R48" s="90" t="str">
        <f t="shared" si="0"/>
        <v>J</v>
      </c>
      <c r="S48" s="69" t="str">
        <f t="shared" si="5"/>
        <v>L</v>
      </c>
      <c r="T48" s="15" t="s">
        <v>137</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136</v>
      </c>
    </row>
    <row r="49" spans="1:35" ht="12" customHeight="1" x14ac:dyDescent="0.2">
      <c r="A49" s="519" t="s">
        <v>12</v>
      </c>
      <c r="B49" s="520"/>
      <c r="C49" s="217">
        <v>0</v>
      </c>
      <c r="D49" s="254">
        <v>0</v>
      </c>
      <c r="E49" s="14">
        <v>3</v>
      </c>
      <c r="F49" s="71">
        <v>2</v>
      </c>
      <c r="G49" s="16">
        <v>2</v>
      </c>
      <c r="H49" s="186">
        <v>2</v>
      </c>
      <c r="I49" s="81">
        <v>34.5</v>
      </c>
      <c r="J49" s="56">
        <v>23</v>
      </c>
      <c r="K49" s="57">
        <v>23</v>
      </c>
      <c r="L49" s="161">
        <v>23</v>
      </c>
      <c r="M49" s="150">
        <v>6.666666666666667</v>
      </c>
      <c r="N49" s="72">
        <v>10</v>
      </c>
      <c r="O49" s="36">
        <v>4</v>
      </c>
      <c r="P49" s="244">
        <v>5</v>
      </c>
      <c r="Q49" s="126" t="str">
        <f t="shared" si="4"/>
        <v>J</v>
      </c>
      <c r="R49" s="90" t="str">
        <f t="shared" si="0"/>
        <v>J</v>
      </c>
      <c r="S49" s="69" t="str">
        <f t="shared" si="5"/>
        <v>L</v>
      </c>
      <c r="T49" s="15" t="s">
        <v>137</v>
      </c>
      <c r="U49" s="14">
        <v>3</v>
      </c>
      <c r="V49" s="71">
        <v>2</v>
      </c>
      <c r="W49" s="16">
        <v>1</v>
      </c>
      <c r="X49" s="186">
        <v>2</v>
      </c>
      <c r="Y49" s="55">
        <v>34.5</v>
      </c>
      <c r="Z49" s="56">
        <v>23</v>
      </c>
      <c r="AA49" s="17">
        <v>11.5</v>
      </c>
      <c r="AB49" s="129">
        <v>23</v>
      </c>
      <c r="AC49" s="150">
        <v>6.666666666666667</v>
      </c>
      <c r="AD49" s="72">
        <v>10</v>
      </c>
      <c r="AE49" s="36">
        <v>5</v>
      </c>
      <c r="AF49" s="187">
        <v>5</v>
      </c>
      <c r="AG49" s="165" t="str">
        <f t="shared" si="6"/>
        <v>J</v>
      </c>
      <c r="AH49" s="69" t="str">
        <f t="shared" si="7"/>
        <v>L</v>
      </c>
      <c r="AI49" s="15" t="s">
        <v>137</v>
      </c>
    </row>
    <row r="50" spans="1:35" ht="12" customHeight="1" x14ac:dyDescent="0.2">
      <c r="A50" s="548" t="s">
        <v>118</v>
      </c>
      <c r="B50" s="549"/>
      <c r="C50" s="217">
        <v>1</v>
      </c>
      <c r="D50" s="254">
        <v>1</v>
      </c>
      <c r="E50" s="14">
        <v>2</v>
      </c>
      <c r="F50" s="71">
        <v>2</v>
      </c>
      <c r="G50" s="16">
        <v>2</v>
      </c>
      <c r="H50" s="186">
        <v>2</v>
      </c>
      <c r="I50" s="81">
        <v>23</v>
      </c>
      <c r="J50" s="56">
        <v>23</v>
      </c>
      <c r="K50" s="57">
        <v>23</v>
      </c>
      <c r="L50" s="161">
        <v>23</v>
      </c>
      <c r="M50" s="150">
        <v>6</v>
      </c>
      <c r="N50" s="37">
        <v>6</v>
      </c>
      <c r="O50" s="36">
        <v>3</v>
      </c>
      <c r="P50" s="124">
        <v>3</v>
      </c>
      <c r="Q50" s="126" t="str">
        <f t="shared" si="4"/>
        <v>J</v>
      </c>
      <c r="R50" s="90" t="str">
        <f t="shared" si="0"/>
        <v>J</v>
      </c>
      <c r="S50" s="69" t="str">
        <f t="shared" si="5"/>
        <v>J</v>
      </c>
      <c r="T50" s="15" t="s">
        <v>136</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136</v>
      </c>
    </row>
    <row r="51" spans="1:35" ht="12" customHeight="1" x14ac:dyDescent="0.2">
      <c r="A51" s="519" t="s">
        <v>127</v>
      </c>
      <c r="B51" s="520"/>
      <c r="C51" s="217">
        <v>2</v>
      </c>
      <c r="D51" s="254">
        <v>1</v>
      </c>
      <c r="E51" s="14">
        <v>4</v>
      </c>
      <c r="F51" s="71">
        <v>2</v>
      </c>
      <c r="G51" s="16">
        <v>4</v>
      </c>
      <c r="H51" s="186">
        <v>5</v>
      </c>
      <c r="I51" s="81">
        <v>46</v>
      </c>
      <c r="J51" s="56">
        <v>23</v>
      </c>
      <c r="K51" s="57">
        <v>46</v>
      </c>
      <c r="L51" s="161">
        <v>57.5</v>
      </c>
      <c r="M51" s="150">
        <v>6</v>
      </c>
      <c r="N51" s="37">
        <v>12</v>
      </c>
      <c r="O51" s="36">
        <v>3</v>
      </c>
      <c r="P51" s="124">
        <v>3.4285714285714284</v>
      </c>
      <c r="Q51" s="126" t="str">
        <f t="shared" si="4"/>
        <v>L</v>
      </c>
      <c r="R51" s="90" t="str">
        <f t="shared" si="0"/>
        <v>J</v>
      </c>
      <c r="S51" s="69" t="str">
        <f t="shared" si="5"/>
        <v>L</v>
      </c>
      <c r="T51" s="15" t="s">
        <v>137</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136</v>
      </c>
    </row>
    <row r="52" spans="1:35" ht="12" customHeight="1" x14ac:dyDescent="0.2">
      <c r="A52" s="546" t="s">
        <v>14</v>
      </c>
      <c r="B52" s="547"/>
      <c r="C52" s="217">
        <v>1</v>
      </c>
      <c r="D52" s="254">
        <v>1</v>
      </c>
      <c r="E52" s="14">
        <v>7</v>
      </c>
      <c r="F52" s="71">
        <v>6.65</v>
      </c>
      <c r="G52" s="16">
        <v>4</v>
      </c>
      <c r="H52" s="186">
        <v>4</v>
      </c>
      <c r="I52" s="81">
        <v>76.5</v>
      </c>
      <c r="J52" s="56">
        <v>76.5</v>
      </c>
      <c r="K52" s="57">
        <v>46</v>
      </c>
      <c r="L52" s="161">
        <v>46</v>
      </c>
      <c r="M52" s="150">
        <v>4.9624060150375939</v>
      </c>
      <c r="N52" s="72">
        <v>4.9624060150375939</v>
      </c>
      <c r="O52" s="36">
        <v>3.0985915492957745</v>
      </c>
      <c r="P52" s="244">
        <v>3.0985915492957745</v>
      </c>
      <c r="Q52" s="126" t="str">
        <f t="shared" si="4"/>
        <v>J</v>
      </c>
      <c r="R52" s="90" t="str">
        <f t="shared" si="0"/>
        <v>J</v>
      </c>
      <c r="S52" s="69" t="str">
        <f t="shared" si="5"/>
        <v>J</v>
      </c>
      <c r="T52" s="15" t="s">
        <v>136</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136</v>
      </c>
    </row>
    <row r="53" spans="1:35" ht="12" hidden="1" customHeight="1" thickBot="1" x14ac:dyDescent="0.25">
      <c r="A53" s="527" t="s">
        <v>122</v>
      </c>
      <c r="B53" s="528"/>
      <c r="C53" s="218">
        <v>0</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J</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07" t="s">
        <v>15</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9"/>
    </row>
    <row r="56" spans="1:35" ht="15.75" customHeight="1" thickBot="1" x14ac:dyDescent="0.25">
      <c r="A56" s="521" t="s">
        <v>0</v>
      </c>
      <c r="B56" s="522"/>
      <c r="C56" s="501" t="s">
        <v>60</v>
      </c>
      <c r="D56" s="502"/>
      <c r="E56" s="502"/>
      <c r="F56" s="502"/>
      <c r="G56" s="502"/>
      <c r="H56" s="502"/>
      <c r="I56" s="502"/>
      <c r="J56" s="502"/>
      <c r="K56" s="502"/>
      <c r="L56" s="502"/>
      <c r="M56" s="502"/>
      <c r="N56" s="502"/>
      <c r="O56" s="502"/>
      <c r="P56" s="502"/>
      <c r="Q56" s="502"/>
      <c r="R56" s="502"/>
      <c r="S56" s="502"/>
      <c r="T56" s="503"/>
      <c r="U56" s="504" t="s">
        <v>61</v>
      </c>
      <c r="V56" s="505"/>
      <c r="W56" s="505"/>
      <c r="X56" s="505"/>
      <c r="Y56" s="505"/>
      <c r="Z56" s="505"/>
      <c r="AA56" s="505"/>
      <c r="AB56" s="505"/>
      <c r="AC56" s="505"/>
      <c r="AD56" s="505"/>
      <c r="AE56" s="505"/>
      <c r="AF56" s="505"/>
      <c r="AG56" s="505"/>
      <c r="AH56" s="505"/>
      <c r="AI56" s="506"/>
    </row>
    <row r="57" spans="1:35" ht="69" customHeight="1" thickBot="1" x14ac:dyDescent="0.25">
      <c r="A57" s="523"/>
      <c r="B57" s="52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585" t="s">
        <v>16</v>
      </c>
      <c r="B58" s="586"/>
      <c r="C58" s="219"/>
      <c r="D58" s="227"/>
      <c r="E58" s="87">
        <v>3</v>
      </c>
      <c r="F58" s="88">
        <v>2</v>
      </c>
      <c r="G58" s="89">
        <v>2</v>
      </c>
      <c r="H58" s="132">
        <v>0</v>
      </c>
      <c r="I58" s="120">
        <v>34.5</v>
      </c>
      <c r="J58" s="53">
        <v>23</v>
      </c>
      <c r="K58" s="54">
        <v>23</v>
      </c>
      <c r="L58" s="290">
        <v>0</v>
      </c>
      <c r="M58" s="118">
        <v>4.666666666666667</v>
      </c>
      <c r="N58" s="39">
        <v>7</v>
      </c>
      <c r="O58" s="38">
        <v>2.8</v>
      </c>
      <c r="P58" s="123">
        <v>7</v>
      </c>
      <c r="Q58" s="251" t="s">
        <v>120</v>
      </c>
      <c r="R58" s="90" t="str">
        <f>IF(J58="","",IF(E58=0,"J",IF(J58&gt;=23,"J",IF(J58&lt;23,"L"))))</f>
        <v>J</v>
      </c>
      <c r="S58" s="90" t="str">
        <f>IF(J58="","",IF(J58&gt;=I58-8,"J",IF(J58&lt;I58-8,"L")))</f>
        <v>L</v>
      </c>
      <c r="T58" s="262" t="s">
        <v>137</v>
      </c>
      <c r="U58" s="87">
        <v>2</v>
      </c>
      <c r="V58" s="88">
        <v>2</v>
      </c>
      <c r="W58" s="89">
        <v>1</v>
      </c>
      <c r="X58" s="132">
        <v>0</v>
      </c>
      <c r="Y58" s="247">
        <v>23</v>
      </c>
      <c r="Z58" s="260">
        <v>23</v>
      </c>
      <c r="AA58" s="248">
        <v>11.5</v>
      </c>
      <c r="AB58" s="261">
        <v>0</v>
      </c>
      <c r="AC58" s="118">
        <v>7</v>
      </c>
      <c r="AD58" s="39">
        <v>7</v>
      </c>
      <c r="AE58" s="38">
        <v>4.666666666666667</v>
      </c>
      <c r="AF58" s="123">
        <v>7</v>
      </c>
      <c r="AG58" s="125" t="str">
        <f>IF(Z58="","",IF(U58=0,"J",IF(Z58&gt;=23,"J",IF(Z58&lt;23,"L"))))</f>
        <v>J</v>
      </c>
      <c r="AH58" s="90" t="str">
        <f>IF(Z58="","",IF(Z58&gt;=Y58-8,"J",IF(Z58&lt;Y58-8,"L")))</f>
        <v>J</v>
      </c>
      <c r="AI58" s="68" t="s">
        <v>136</v>
      </c>
    </row>
    <row r="59" spans="1:35" ht="12" customHeight="1" x14ac:dyDescent="0.2">
      <c r="A59" s="519" t="s">
        <v>17</v>
      </c>
      <c r="B59" s="520"/>
      <c r="C59" s="220">
        <v>1</v>
      </c>
      <c r="D59" s="228">
        <v>1</v>
      </c>
      <c r="E59" s="62">
        <v>4</v>
      </c>
      <c r="F59" s="63">
        <v>2</v>
      </c>
      <c r="G59" s="64">
        <v>3</v>
      </c>
      <c r="H59" s="133">
        <v>2</v>
      </c>
      <c r="I59" s="81">
        <v>46</v>
      </c>
      <c r="J59" s="56">
        <v>23</v>
      </c>
      <c r="K59" s="57">
        <v>34.5</v>
      </c>
      <c r="L59" s="121">
        <v>23</v>
      </c>
      <c r="M59" s="119">
        <v>7</v>
      </c>
      <c r="N59" s="37">
        <v>14</v>
      </c>
      <c r="O59" s="36">
        <v>4</v>
      </c>
      <c r="P59" s="124">
        <v>7</v>
      </c>
      <c r="Q59" s="126" t="str">
        <f t="shared" ref="Q59:Q66" si="8">IF(D59="","",IF(D59&gt;=C59,"J",IF(D59&lt;C59,"L")))</f>
        <v>J</v>
      </c>
      <c r="R59" s="90" t="str">
        <f t="shared" ref="R59:R66" si="9">IF(J59="","",IF(J59&gt;=23,"J",IF(J59&lt;23,"L")))</f>
        <v>J</v>
      </c>
      <c r="S59" s="69" t="str">
        <f t="shared" ref="S59:S65" si="10">IF(J59="","",IF(J59&gt;=I59-8,"J",IF(J59&lt;I59-8,"L")))</f>
        <v>L</v>
      </c>
      <c r="T59" s="15" t="s">
        <v>137</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136</v>
      </c>
    </row>
    <row r="60" spans="1:35" ht="12" customHeight="1" thickBot="1" x14ac:dyDescent="0.25">
      <c r="A60" s="519" t="s">
        <v>21</v>
      </c>
      <c r="B60" s="520"/>
      <c r="C60" s="220">
        <v>1</v>
      </c>
      <c r="D60" s="228">
        <v>1</v>
      </c>
      <c r="E60" s="62">
        <v>3</v>
      </c>
      <c r="F60" s="63">
        <v>3</v>
      </c>
      <c r="G60" s="64">
        <v>2</v>
      </c>
      <c r="H60" s="133">
        <v>2</v>
      </c>
      <c r="I60" s="81">
        <v>34.5</v>
      </c>
      <c r="J60" s="56">
        <v>34.5</v>
      </c>
      <c r="K60" s="57">
        <v>23</v>
      </c>
      <c r="L60" s="121">
        <v>23</v>
      </c>
      <c r="M60" s="119">
        <v>7.333333333333333</v>
      </c>
      <c r="N60" s="37">
        <v>7.333333333333333</v>
      </c>
      <c r="O60" s="36">
        <v>4.4000000000000004</v>
      </c>
      <c r="P60" s="124">
        <v>4.4000000000000004</v>
      </c>
      <c r="Q60" s="126" t="str">
        <f t="shared" si="8"/>
        <v>J</v>
      </c>
      <c r="R60" s="90" t="str">
        <f t="shared" si="9"/>
        <v>J</v>
      </c>
      <c r="S60" s="69" t="str">
        <f>IF(J60="","",IF(J60&gt;=I60-8,"J",IF(J60&lt;I60-8,"L")))</f>
        <v>J</v>
      </c>
      <c r="T60" s="15" t="s">
        <v>136</v>
      </c>
      <c r="U60" s="62">
        <v>3</v>
      </c>
      <c r="V60" s="63">
        <v>3</v>
      </c>
      <c r="W60" s="64">
        <v>1</v>
      </c>
      <c r="X60" s="133">
        <v>2</v>
      </c>
      <c r="Y60" s="81">
        <v>34.5</v>
      </c>
      <c r="Z60" s="56">
        <v>34.5</v>
      </c>
      <c r="AA60" s="17">
        <v>11.5</v>
      </c>
      <c r="AB60" s="129">
        <v>23</v>
      </c>
      <c r="AC60" s="119">
        <v>7.333333333333333</v>
      </c>
      <c r="AD60" s="37">
        <v>7.333333333333333</v>
      </c>
      <c r="AE60" s="36">
        <v>5.5</v>
      </c>
      <c r="AF60" s="124">
        <v>4.4000000000000004</v>
      </c>
      <c r="AG60" s="126" t="str">
        <f>IF(Z60="","",IF(Z60&gt;=23,"J",IF(Z60&lt;23,"L")))</f>
        <v>J</v>
      </c>
      <c r="AH60" s="69" t="str">
        <f>IF(Z60="","",IF(Z60&gt;=Y60-8,"J",IF(Z60&lt;Y60-8,"L")))</f>
        <v>J</v>
      </c>
      <c r="AI60" s="15" t="s">
        <v>136</v>
      </c>
    </row>
    <row r="61" spans="1:35" ht="12" customHeight="1" x14ac:dyDescent="0.2">
      <c r="A61" s="565" t="s">
        <v>52</v>
      </c>
      <c r="B61" s="566"/>
      <c r="C61" s="220">
        <v>1</v>
      </c>
      <c r="D61" s="228">
        <v>0</v>
      </c>
      <c r="E61" s="62">
        <v>4</v>
      </c>
      <c r="F61" s="63">
        <v>4</v>
      </c>
      <c r="G61" s="64">
        <v>4</v>
      </c>
      <c r="H61" s="157">
        <v>4</v>
      </c>
      <c r="I61" s="55">
        <v>46</v>
      </c>
      <c r="J61" s="56">
        <v>46</v>
      </c>
      <c r="K61" s="57">
        <v>46</v>
      </c>
      <c r="L61" s="161">
        <v>46</v>
      </c>
      <c r="M61" s="150">
        <v>8.25</v>
      </c>
      <c r="N61" s="37">
        <v>8.25</v>
      </c>
      <c r="O61" s="36">
        <v>4.125</v>
      </c>
      <c r="P61" s="151">
        <v>4.125</v>
      </c>
      <c r="Q61" s="249" t="str">
        <f>IF(D61="","",IF(D61&gt;=C61,"J",IF(D61&lt;C61,"L")))</f>
        <v>L</v>
      </c>
      <c r="R61" s="90" t="str">
        <f>IF(J61="","",IF(J61&gt;=23,"J",IF(J61&lt;23,"L")))</f>
        <v>J</v>
      </c>
      <c r="S61" s="69" t="str">
        <f>IF(J61="","",IF(J61&gt;=I61-8,"J",IF(J61&lt;I61-8,"L")))</f>
        <v>J</v>
      </c>
      <c r="T61" s="15" t="s">
        <v>136</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136</v>
      </c>
    </row>
    <row r="62" spans="1:35" ht="12" customHeight="1" x14ac:dyDescent="0.2">
      <c r="A62" s="519" t="s">
        <v>19</v>
      </c>
      <c r="B62" s="520"/>
      <c r="C62" s="220">
        <v>1</v>
      </c>
      <c r="D62" s="228">
        <v>0</v>
      </c>
      <c r="E62" s="62">
        <v>2</v>
      </c>
      <c r="F62" s="63">
        <v>1</v>
      </c>
      <c r="G62" s="64">
        <v>2</v>
      </c>
      <c r="H62" s="133">
        <v>1</v>
      </c>
      <c r="I62" s="81">
        <v>23</v>
      </c>
      <c r="J62" s="56">
        <v>11.5</v>
      </c>
      <c r="K62" s="57">
        <v>23</v>
      </c>
      <c r="L62" s="121">
        <v>11.5</v>
      </c>
      <c r="M62" s="119">
        <v>6.5</v>
      </c>
      <c r="N62" s="37">
        <v>13</v>
      </c>
      <c r="O62" s="36">
        <v>3.25</v>
      </c>
      <c r="P62" s="124">
        <v>6.5</v>
      </c>
      <c r="Q62" s="126" t="str">
        <f t="shared" si="8"/>
        <v>L</v>
      </c>
      <c r="R62" s="90" t="str">
        <f t="shared" si="9"/>
        <v>L</v>
      </c>
      <c r="S62" s="69" t="str">
        <f>IF(J62="","",IF(J62&gt;=I62-8,"J",IF(J62&lt;I62-8,"L")))</f>
        <v>L</v>
      </c>
      <c r="T62" s="15" t="s">
        <v>136</v>
      </c>
      <c r="U62" s="62">
        <v>2</v>
      </c>
      <c r="V62" s="63">
        <v>1</v>
      </c>
      <c r="W62" s="64">
        <v>1</v>
      </c>
      <c r="X62" s="133">
        <v>1</v>
      </c>
      <c r="Y62" s="81">
        <v>23</v>
      </c>
      <c r="Z62" s="56">
        <v>11.5</v>
      </c>
      <c r="AA62" s="17">
        <v>11.5</v>
      </c>
      <c r="AB62" s="129">
        <v>11.5</v>
      </c>
      <c r="AC62" s="119">
        <v>6.5</v>
      </c>
      <c r="AD62" s="37">
        <v>13</v>
      </c>
      <c r="AE62" s="36">
        <v>4.333333333333333</v>
      </c>
      <c r="AF62" s="124">
        <v>6.5</v>
      </c>
      <c r="AG62" s="126" t="str">
        <f>IF(Z62="","",IF(Z62&gt;=23,"J",IF(Z62&lt;23,"L")))</f>
        <v>L</v>
      </c>
      <c r="AH62" s="69" t="str">
        <f>IF(Z62="","",IF(Z62&gt;=Y62-8,"J",IF(Z62&lt;Y62-8,"L")))</f>
        <v>L</v>
      </c>
      <c r="AI62" s="15" t="s">
        <v>136</v>
      </c>
    </row>
    <row r="63" spans="1:35" ht="12" customHeight="1" x14ac:dyDescent="0.2">
      <c r="A63" s="519" t="s">
        <v>22</v>
      </c>
      <c r="B63" s="520"/>
      <c r="C63" s="220">
        <v>1</v>
      </c>
      <c r="D63" s="228">
        <v>0</v>
      </c>
      <c r="E63" s="62">
        <v>2</v>
      </c>
      <c r="F63" s="63">
        <v>2</v>
      </c>
      <c r="G63" s="64">
        <v>2</v>
      </c>
      <c r="H63" s="133">
        <v>2</v>
      </c>
      <c r="I63" s="81">
        <v>23</v>
      </c>
      <c r="J63" s="56">
        <v>23</v>
      </c>
      <c r="K63" s="57">
        <v>23</v>
      </c>
      <c r="L63" s="121">
        <v>23</v>
      </c>
      <c r="M63" s="119">
        <v>8</v>
      </c>
      <c r="N63" s="37">
        <v>8</v>
      </c>
      <c r="O63" s="36">
        <v>4</v>
      </c>
      <c r="P63" s="124">
        <v>4</v>
      </c>
      <c r="Q63" s="126" t="str">
        <f t="shared" si="8"/>
        <v>L</v>
      </c>
      <c r="R63" s="90" t="str">
        <f t="shared" si="9"/>
        <v>J</v>
      </c>
      <c r="S63" s="69" t="str">
        <f>IF(J63="","",IF(J63&gt;=I63-8,"J",IF(J63&lt;I63-8,"L")))</f>
        <v>J</v>
      </c>
      <c r="T63" s="15" t="s">
        <v>137</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136</v>
      </c>
    </row>
    <row r="64" spans="1:35" ht="12" customHeight="1" x14ac:dyDescent="0.2">
      <c r="A64" s="519" t="s">
        <v>18</v>
      </c>
      <c r="B64" s="520"/>
      <c r="C64" s="220">
        <v>1</v>
      </c>
      <c r="D64" s="228">
        <v>1</v>
      </c>
      <c r="E64" s="62">
        <v>6</v>
      </c>
      <c r="F64" s="63">
        <v>4</v>
      </c>
      <c r="G64" s="64">
        <v>4</v>
      </c>
      <c r="H64" s="133">
        <v>4</v>
      </c>
      <c r="I64" s="81">
        <v>69</v>
      </c>
      <c r="J64" s="56">
        <v>46</v>
      </c>
      <c r="K64" s="57">
        <v>46</v>
      </c>
      <c r="L64" s="121">
        <v>46</v>
      </c>
      <c r="M64" s="119">
        <v>6.166666666666667</v>
      </c>
      <c r="N64" s="37">
        <v>9.25</v>
      </c>
      <c r="O64" s="36">
        <v>3.7</v>
      </c>
      <c r="P64" s="124">
        <v>4.625</v>
      </c>
      <c r="Q64" s="126" t="str">
        <f t="shared" si="8"/>
        <v>J</v>
      </c>
      <c r="R64" s="90" t="str">
        <f t="shared" si="9"/>
        <v>J</v>
      </c>
      <c r="S64" s="69" t="str">
        <f t="shared" si="10"/>
        <v>L</v>
      </c>
      <c r="T64" s="15" t="s">
        <v>137</v>
      </c>
      <c r="U64" s="62">
        <v>5</v>
      </c>
      <c r="V64" s="63">
        <v>5</v>
      </c>
      <c r="W64" s="64">
        <v>3</v>
      </c>
      <c r="X64" s="133">
        <v>3</v>
      </c>
      <c r="Y64" s="81">
        <v>57.5</v>
      </c>
      <c r="Z64" s="56">
        <v>57.5</v>
      </c>
      <c r="AA64" s="17">
        <v>34.5</v>
      </c>
      <c r="AB64" s="129">
        <v>34.5</v>
      </c>
      <c r="AC64" s="119">
        <v>7.4</v>
      </c>
      <c r="AD64" s="37">
        <v>7.4</v>
      </c>
      <c r="AE64" s="36">
        <v>4.625</v>
      </c>
      <c r="AF64" s="124">
        <v>4.625</v>
      </c>
      <c r="AG64" s="126" t="str">
        <f t="shared" si="11"/>
        <v>J</v>
      </c>
      <c r="AH64" s="69" t="str">
        <f t="shared" si="12"/>
        <v>J</v>
      </c>
      <c r="AI64" s="15" t="s">
        <v>136</v>
      </c>
    </row>
    <row r="65" spans="1:35" ht="12" customHeight="1" x14ac:dyDescent="0.2">
      <c r="A65" s="519" t="s">
        <v>20</v>
      </c>
      <c r="B65" s="520"/>
      <c r="C65" s="220">
        <v>1</v>
      </c>
      <c r="D65" s="228">
        <v>0</v>
      </c>
      <c r="E65" s="62">
        <v>4</v>
      </c>
      <c r="F65" s="63">
        <v>3.65</v>
      </c>
      <c r="G65" s="64">
        <v>4</v>
      </c>
      <c r="H65" s="133">
        <v>5</v>
      </c>
      <c r="I65" s="81">
        <v>46</v>
      </c>
      <c r="J65" s="56">
        <v>42</v>
      </c>
      <c r="K65" s="57">
        <v>46</v>
      </c>
      <c r="L65" s="121">
        <v>57.5</v>
      </c>
      <c r="M65" s="119">
        <v>7.25</v>
      </c>
      <c r="N65" s="37">
        <v>7.9452054794520546</v>
      </c>
      <c r="O65" s="36">
        <v>3.625</v>
      </c>
      <c r="P65" s="124">
        <v>3.352601156069364</v>
      </c>
      <c r="Q65" s="126" t="str">
        <f t="shared" si="8"/>
        <v>L</v>
      </c>
      <c r="R65" s="90" t="str">
        <f t="shared" si="9"/>
        <v>J</v>
      </c>
      <c r="S65" s="69" t="str">
        <f t="shared" si="10"/>
        <v>J</v>
      </c>
      <c r="T65" s="15" t="s">
        <v>137</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136</v>
      </c>
    </row>
    <row r="66" spans="1:35" ht="12" customHeight="1" x14ac:dyDescent="0.2">
      <c r="A66" s="583" t="s">
        <v>68</v>
      </c>
      <c r="B66" s="584"/>
      <c r="C66" s="221">
        <v>1</v>
      </c>
      <c r="D66" s="229">
        <v>1</v>
      </c>
      <c r="E66" s="191">
        <v>11</v>
      </c>
      <c r="F66" s="192">
        <v>11</v>
      </c>
      <c r="G66" s="193">
        <v>1</v>
      </c>
      <c r="H66" s="194">
        <v>1</v>
      </c>
      <c r="I66" s="195">
        <v>126.5</v>
      </c>
      <c r="J66" s="196">
        <v>126.5</v>
      </c>
      <c r="K66" s="197">
        <v>11.5</v>
      </c>
      <c r="L66" s="198">
        <v>11.5</v>
      </c>
      <c r="M66" s="199" t="s">
        <v>120</v>
      </c>
      <c r="N66" s="200" t="s">
        <v>120</v>
      </c>
      <c r="O66" s="200" t="s">
        <v>120</v>
      </c>
      <c r="P66" s="201" t="s">
        <v>120</v>
      </c>
      <c r="Q66" s="126" t="str">
        <f t="shared" si="8"/>
        <v>J</v>
      </c>
      <c r="R66" s="90" t="str">
        <f t="shared" si="9"/>
        <v>J</v>
      </c>
      <c r="S66" s="206" t="str">
        <f>IF(J66="","",IF(J66&gt;=I66-8,"J",IF(J66&lt;I66-8,"L")))</f>
        <v>J</v>
      </c>
      <c r="T66" s="202" t="s">
        <v>136</v>
      </c>
      <c r="U66" s="191">
        <v>12</v>
      </c>
      <c r="V66" s="192">
        <v>11</v>
      </c>
      <c r="W66" s="193">
        <v>1</v>
      </c>
      <c r="X66" s="194">
        <v>1</v>
      </c>
      <c r="Y66" s="195">
        <v>138</v>
      </c>
      <c r="Z66" s="196">
        <v>126.5</v>
      </c>
      <c r="AA66" s="203">
        <v>11.5</v>
      </c>
      <c r="AB66" s="204">
        <v>11.5</v>
      </c>
      <c r="AC66" s="199" t="s">
        <v>120</v>
      </c>
      <c r="AD66" s="200" t="s">
        <v>120</v>
      </c>
      <c r="AE66" s="200" t="s">
        <v>120</v>
      </c>
      <c r="AF66" s="201" t="s">
        <v>120</v>
      </c>
      <c r="AG66" s="205" t="str">
        <f>IF(Z66="","",IF(Z66&gt;=23,"J",IF(Z66&lt;23,"L")))</f>
        <v>J</v>
      </c>
      <c r="AH66" s="206" t="str">
        <f>IF(Z66="","",IF(Z66&gt;=Y66-8,"J",IF(Z66&lt;Y66-8,"L")))</f>
        <v>L</v>
      </c>
      <c r="AI66" s="202" t="s">
        <v>136</v>
      </c>
    </row>
    <row r="67" spans="1:35" ht="12" customHeight="1" thickBot="1" x14ac:dyDescent="0.25">
      <c r="A67" s="550" t="s">
        <v>97</v>
      </c>
      <c r="B67" s="5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587" t="s">
        <v>98</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9"/>
    </row>
    <row r="70" spans="1:35" ht="15.75" customHeight="1" thickBot="1" x14ac:dyDescent="0.25">
      <c r="A70" s="609" t="s">
        <v>0</v>
      </c>
      <c r="B70" s="610"/>
      <c r="C70" s="590" t="s">
        <v>60</v>
      </c>
      <c r="D70" s="591"/>
      <c r="E70" s="591"/>
      <c r="F70" s="591"/>
      <c r="G70" s="591"/>
      <c r="H70" s="591"/>
      <c r="I70" s="591"/>
      <c r="J70" s="591"/>
      <c r="K70" s="591"/>
      <c r="L70" s="591"/>
      <c r="M70" s="591"/>
      <c r="N70" s="591"/>
      <c r="O70" s="591"/>
      <c r="P70" s="591"/>
      <c r="Q70" s="591"/>
      <c r="R70" s="591"/>
      <c r="S70" s="591"/>
      <c r="T70" s="592"/>
      <c r="U70" s="464" t="s">
        <v>61</v>
      </c>
      <c r="V70" s="465"/>
      <c r="W70" s="465"/>
      <c r="X70" s="465"/>
      <c r="Y70" s="465"/>
      <c r="Z70" s="465"/>
      <c r="AA70" s="465"/>
      <c r="AB70" s="465"/>
      <c r="AC70" s="465"/>
      <c r="AD70" s="465"/>
      <c r="AE70" s="465"/>
      <c r="AF70" s="465"/>
      <c r="AG70" s="465"/>
      <c r="AH70" s="465"/>
      <c r="AI70" s="466"/>
    </row>
    <row r="71" spans="1:35" ht="69" customHeight="1" thickBot="1" x14ac:dyDescent="0.25">
      <c r="A71" s="611"/>
      <c r="B71" s="612"/>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613" t="s">
        <v>24</v>
      </c>
      <c r="B72" s="614"/>
      <c r="C72" s="219">
        <v>1</v>
      </c>
      <c r="D72" s="227">
        <v>1</v>
      </c>
      <c r="E72" s="87">
        <v>4</v>
      </c>
      <c r="F72" s="88">
        <v>3</v>
      </c>
      <c r="G72" s="89">
        <v>1</v>
      </c>
      <c r="H72" s="156">
        <v>1</v>
      </c>
      <c r="I72" s="52">
        <v>46</v>
      </c>
      <c r="J72" s="53">
        <v>34.5</v>
      </c>
      <c r="K72" s="54">
        <v>11.5</v>
      </c>
      <c r="L72" s="160">
        <v>11.5</v>
      </c>
      <c r="M72" s="146">
        <v>5</v>
      </c>
      <c r="N72" s="39">
        <v>6.666666666666667</v>
      </c>
      <c r="O72" s="38">
        <v>4</v>
      </c>
      <c r="P72" s="147">
        <v>5</v>
      </c>
      <c r="Q72" s="205" t="str">
        <f>IF(D72="","",IF(D72&gt;=C72,"J",IF(D72&lt;C72,"L")))</f>
        <v>J</v>
      </c>
      <c r="R72" s="90" t="str">
        <f>IF(J72="","",IF(J72&gt;=23,"J",IF(J72&lt;23,"L")))</f>
        <v>J</v>
      </c>
      <c r="S72" s="90" t="str">
        <f>IF(J72="","",IF(J72&gt;=I72-8,"J",IF(J72&lt;I72-8,"L")))</f>
        <v>L</v>
      </c>
      <c r="T72" s="68" t="s">
        <v>136</v>
      </c>
      <c r="U72" s="87">
        <v>3</v>
      </c>
      <c r="V72" s="88">
        <v>3</v>
      </c>
      <c r="W72" s="89">
        <v>1</v>
      </c>
      <c r="X72" s="156">
        <v>0</v>
      </c>
      <c r="Y72" s="52">
        <v>34.5</v>
      </c>
      <c r="Z72" s="53">
        <v>34.5</v>
      </c>
      <c r="AA72" s="60">
        <v>11.5</v>
      </c>
      <c r="AB72" s="143">
        <v>0</v>
      </c>
      <c r="AC72" s="146">
        <v>6.666666666666667</v>
      </c>
      <c r="AD72" s="39">
        <v>6.666666666666667</v>
      </c>
      <c r="AE72" s="38">
        <v>7.666666666666667</v>
      </c>
      <c r="AF72" s="147">
        <v>6.666666666666667</v>
      </c>
      <c r="AG72" s="164" t="str">
        <f>IF(Z72="","",IF(Z72&gt;=23,"J",IF(Z72&lt;23,"L")))</f>
        <v>J</v>
      </c>
      <c r="AH72" s="90" t="str">
        <f>IF(Z72="","",IF(Z72&gt;=Y72-8,"J",IF(Z72&lt;Y72-8,"L")))</f>
        <v>J</v>
      </c>
      <c r="AI72" s="68" t="s">
        <v>136</v>
      </c>
    </row>
    <row r="73" spans="1:35" ht="12" customHeight="1" x14ac:dyDescent="0.2">
      <c r="A73" s="565" t="s">
        <v>25</v>
      </c>
      <c r="B73" s="566"/>
      <c r="C73" s="220">
        <v>0</v>
      </c>
      <c r="D73" s="228">
        <v>0</v>
      </c>
      <c r="E73" s="62">
        <v>3.65</v>
      </c>
      <c r="F73" s="63">
        <v>3.65</v>
      </c>
      <c r="G73" s="64">
        <v>0</v>
      </c>
      <c r="H73" s="157">
        <v>0</v>
      </c>
      <c r="I73" s="55">
        <v>42</v>
      </c>
      <c r="J73" s="56">
        <v>42</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136</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139</v>
      </c>
    </row>
    <row r="74" spans="1:35" ht="12" customHeight="1" x14ac:dyDescent="0.2">
      <c r="A74" s="565" t="s">
        <v>45</v>
      </c>
      <c r="B74" s="566"/>
      <c r="C74" s="220"/>
      <c r="D74" s="228"/>
      <c r="E74" s="62">
        <v>6</v>
      </c>
      <c r="F74" s="63">
        <v>6</v>
      </c>
      <c r="G74" s="64">
        <v>0</v>
      </c>
      <c r="H74" s="157">
        <v>1</v>
      </c>
      <c r="I74" s="55">
        <v>69</v>
      </c>
      <c r="J74" s="56">
        <v>69</v>
      </c>
      <c r="K74" s="57">
        <v>0</v>
      </c>
      <c r="L74" s="161">
        <v>11.5</v>
      </c>
      <c r="M74" s="148" t="s">
        <v>120</v>
      </c>
      <c r="N74" s="40" t="s">
        <v>120</v>
      </c>
      <c r="O74" s="40" t="s">
        <v>120</v>
      </c>
      <c r="P74" s="149" t="s">
        <v>120</v>
      </c>
      <c r="Q74" s="166" t="s">
        <v>120</v>
      </c>
      <c r="R74" s="90" t="str">
        <f>IF(J74="","",IF(J74&gt;=23,"J",IF(J74&lt;23,"L")))</f>
        <v>J</v>
      </c>
      <c r="S74" s="69" t="str">
        <f>IF(J74="","",IF(J74&gt;=I74-8,"J",IF(J74&lt;I74-8,"L")))</f>
        <v>J</v>
      </c>
      <c r="T74" s="15" t="s">
        <v>136</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136</v>
      </c>
    </row>
    <row r="75" spans="1:35" ht="12" customHeight="1" x14ac:dyDescent="0.2">
      <c r="A75" s="565" t="s">
        <v>26</v>
      </c>
      <c r="B75" s="566"/>
      <c r="C75" s="220"/>
      <c r="D75" s="228"/>
      <c r="E75" s="62">
        <v>7</v>
      </c>
      <c r="F75" s="63">
        <v>6.65</v>
      </c>
      <c r="G75" s="64">
        <v>2</v>
      </c>
      <c r="H75" s="157">
        <v>1</v>
      </c>
      <c r="I75" s="55">
        <v>80.5</v>
      </c>
      <c r="J75" s="56">
        <v>76.5</v>
      </c>
      <c r="K75" s="57">
        <v>23</v>
      </c>
      <c r="L75" s="161">
        <v>11.5</v>
      </c>
      <c r="M75" s="148" t="s">
        <v>120</v>
      </c>
      <c r="N75" s="40" t="s">
        <v>120</v>
      </c>
      <c r="O75" s="40" t="s">
        <v>120</v>
      </c>
      <c r="P75" s="149" t="s">
        <v>120</v>
      </c>
      <c r="Q75" s="166" t="s">
        <v>120</v>
      </c>
      <c r="R75" s="90" t="str">
        <f>IF(J75="","",IF(J75&gt;=23,"J",IF(J75&lt;23,"L")))</f>
        <v>J</v>
      </c>
      <c r="S75" s="69" t="str">
        <f>IF(J75="","",IF(J75&gt;=I75-8,"J",IF(J75&lt;I75-8,"L")))</f>
        <v>J</v>
      </c>
      <c r="T75" s="15" t="s">
        <v>138</v>
      </c>
      <c r="U75" s="62">
        <v>6</v>
      </c>
      <c r="V75" s="63">
        <v>6</v>
      </c>
      <c r="W75" s="64">
        <v>1</v>
      </c>
      <c r="X75" s="157">
        <v>1</v>
      </c>
      <c r="Y75" s="55">
        <v>69</v>
      </c>
      <c r="Z75" s="56">
        <v>69</v>
      </c>
      <c r="AA75" s="17">
        <v>11.5</v>
      </c>
      <c r="AB75" s="144">
        <v>11.5</v>
      </c>
      <c r="AC75" s="148" t="s">
        <v>120</v>
      </c>
      <c r="AD75" s="40" t="s">
        <v>120</v>
      </c>
      <c r="AE75" s="40" t="s">
        <v>120</v>
      </c>
      <c r="AF75" s="149" t="s">
        <v>120</v>
      </c>
      <c r="AG75" s="165" t="str">
        <f>IF(Z75="","",IF(Z75&gt;=23,"J",IF(Z75&lt;23,"L")))</f>
        <v>J</v>
      </c>
      <c r="AH75" s="69" t="str">
        <f>IF(Z75="","",IF(Z75&gt;=Y75-8,"J",IF(Z75&lt;Y75-8,"L")))</f>
        <v>J</v>
      </c>
      <c r="AI75" s="15" t="s">
        <v>136</v>
      </c>
    </row>
    <row r="76" spans="1:35" ht="12" customHeight="1" x14ac:dyDescent="0.2">
      <c r="A76" s="565" t="s">
        <v>27</v>
      </c>
      <c r="B76" s="566"/>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136</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136</v>
      </c>
    </row>
    <row r="77" spans="1:35" ht="12" customHeight="1" x14ac:dyDescent="0.2">
      <c r="A77" s="565" t="s">
        <v>53</v>
      </c>
      <c r="B77" s="566"/>
      <c r="C77" s="220"/>
      <c r="D77" s="228"/>
      <c r="E77" s="62">
        <v>9</v>
      </c>
      <c r="F77" s="63">
        <v>7</v>
      </c>
      <c r="G77" s="64">
        <v>2</v>
      </c>
      <c r="H77" s="157">
        <v>1</v>
      </c>
      <c r="I77" s="153">
        <v>99.5</v>
      </c>
      <c r="J77" s="19">
        <v>80.5</v>
      </c>
      <c r="K77" s="17">
        <v>23</v>
      </c>
      <c r="L77" s="145">
        <v>11.5</v>
      </c>
      <c r="M77" s="148" t="s">
        <v>120</v>
      </c>
      <c r="N77" s="40" t="s">
        <v>120</v>
      </c>
      <c r="O77" s="40" t="s">
        <v>120</v>
      </c>
      <c r="P77" s="149" t="s">
        <v>120</v>
      </c>
      <c r="Q77" s="183" t="s">
        <v>120</v>
      </c>
      <c r="R77" s="166" t="s">
        <v>120</v>
      </c>
      <c r="S77" s="75" t="s">
        <v>120</v>
      </c>
      <c r="T77" s="15" t="s">
        <v>136</v>
      </c>
      <c r="U77" s="62">
        <v>9</v>
      </c>
      <c r="V77" s="63">
        <v>8</v>
      </c>
      <c r="W77" s="64">
        <v>2</v>
      </c>
      <c r="X77" s="157">
        <v>2</v>
      </c>
      <c r="Y77" s="55">
        <v>103.5</v>
      </c>
      <c r="Z77" s="18">
        <v>92</v>
      </c>
      <c r="AA77" s="17">
        <v>23</v>
      </c>
      <c r="AB77" s="145">
        <v>23</v>
      </c>
      <c r="AC77" s="148" t="s">
        <v>120</v>
      </c>
      <c r="AD77" s="40" t="s">
        <v>120</v>
      </c>
      <c r="AE77" s="40" t="s">
        <v>120</v>
      </c>
      <c r="AF77" s="149" t="s">
        <v>120</v>
      </c>
      <c r="AG77" s="166" t="s">
        <v>120</v>
      </c>
      <c r="AH77" s="75" t="s">
        <v>120</v>
      </c>
      <c r="AI77" s="15" t="s">
        <v>136</v>
      </c>
    </row>
    <row r="78" spans="1:35" ht="12" customHeight="1" x14ac:dyDescent="0.2">
      <c r="A78" s="565" t="s">
        <v>54</v>
      </c>
      <c r="B78" s="566"/>
      <c r="C78" s="220"/>
      <c r="D78" s="228"/>
      <c r="E78" s="62">
        <v>2</v>
      </c>
      <c r="F78" s="63">
        <v>3</v>
      </c>
      <c r="G78" s="64">
        <v>1</v>
      </c>
      <c r="H78" s="157">
        <v>1</v>
      </c>
      <c r="I78" s="153">
        <v>23</v>
      </c>
      <c r="J78" s="19">
        <v>34.5</v>
      </c>
      <c r="K78" s="17">
        <v>11.5</v>
      </c>
      <c r="L78" s="145">
        <v>11.5</v>
      </c>
      <c r="M78" s="148" t="s">
        <v>120</v>
      </c>
      <c r="N78" s="40" t="s">
        <v>120</v>
      </c>
      <c r="O78" s="40" t="s">
        <v>120</v>
      </c>
      <c r="P78" s="149" t="s">
        <v>120</v>
      </c>
      <c r="Q78" s="183" t="s">
        <v>120</v>
      </c>
      <c r="R78" s="166" t="s">
        <v>120</v>
      </c>
      <c r="S78" s="75" t="s">
        <v>120</v>
      </c>
      <c r="T78" s="15" t="s">
        <v>136</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136</v>
      </c>
    </row>
    <row r="79" spans="1:35" ht="12" customHeight="1" x14ac:dyDescent="0.2">
      <c r="A79" s="565" t="s">
        <v>55</v>
      </c>
      <c r="B79" s="566"/>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136</v>
      </c>
      <c r="U79" s="62">
        <v>2</v>
      </c>
      <c r="V79" s="63">
        <v>1</v>
      </c>
      <c r="W79" s="64">
        <v>1</v>
      </c>
      <c r="X79" s="157">
        <v>1</v>
      </c>
      <c r="Y79" s="55">
        <v>23</v>
      </c>
      <c r="Z79" s="18">
        <v>11.5</v>
      </c>
      <c r="AA79" s="17">
        <v>11.5</v>
      </c>
      <c r="AB79" s="145">
        <v>11.5</v>
      </c>
      <c r="AC79" s="148" t="s">
        <v>120</v>
      </c>
      <c r="AD79" s="40" t="s">
        <v>120</v>
      </c>
      <c r="AE79" s="40" t="s">
        <v>120</v>
      </c>
      <c r="AF79" s="149" t="s">
        <v>120</v>
      </c>
      <c r="AG79" s="166" t="s">
        <v>120</v>
      </c>
      <c r="AH79" s="75" t="s">
        <v>120</v>
      </c>
      <c r="AI79" s="15" t="s">
        <v>137</v>
      </c>
    </row>
    <row r="80" spans="1:35" ht="12" customHeight="1" x14ac:dyDescent="0.2">
      <c r="A80" s="565" t="s">
        <v>130</v>
      </c>
      <c r="B80" s="566"/>
      <c r="C80" s="220"/>
      <c r="D80" s="228"/>
      <c r="E80" s="62">
        <v>5</v>
      </c>
      <c r="F80" s="63">
        <v>5.3</v>
      </c>
      <c r="G80" s="64">
        <v>2</v>
      </c>
      <c r="H80" s="157">
        <v>2.2999999999999998</v>
      </c>
      <c r="I80" s="153">
        <v>57.5</v>
      </c>
      <c r="J80" s="19">
        <v>61</v>
      </c>
      <c r="K80" s="17">
        <v>23</v>
      </c>
      <c r="L80" s="145">
        <v>26.5</v>
      </c>
      <c r="M80" s="148" t="s">
        <v>120</v>
      </c>
      <c r="N80" s="40" t="s">
        <v>120</v>
      </c>
      <c r="O80" s="40" t="s">
        <v>120</v>
      </c>
      <c r="P80" s="149" t="s">
        <v>120</v>
      </c>
      <c r="Q80" s="183" t="s">
        <v>120</v>
      </c>
      <c r="R80" s="166" t="s">
        <v>120</v>
      </c>
      <c r="S80" s="75" t="s">
        <v>120</v>
      </c>
      <c r="T80" s="15" t="s">
        <v>136</v>
      </c>
      <c r="U80" s="62">
        <v>4</v>
      </c>
      <c r="V80" s="63">
        <v>3</v>
      </c>
      <c r="W80" s="64">
        <v>2</v>
      </c>
      <c r="X80" s="157">
        <v>2</v>
      </c>
      <c r="Y80" s="55">
        <v>46</v>
      </c>
      <c r="Z80" s="18">
        <v>34.5</v>
      </c>
      <c r="AA80" s="17">
        <v>23</v>
      </c>
      <c r="AB80" s="145">
        <v>23</v>
      </c>
      <c r="AC80" s="148" t="s">
        <v>120</v>
      </c>
      <c r="AD80" s="40" t="s">
        <v>120</v>
      </c>
      <c r="AE80" s="40" t="s">
        <v>120</v>
      </c>
      <c r="AF80" s="149" t="s">
        <v>120</v>
      </c>
      <c r="AG80" s="166" t="s">
        <v>120</v>
      </c>
      <c r="AH80" s="75" t="s">
        <v>120</v>
      </c>
      <c r="AI80" s="15" t="s">
        <v>136</v>
      </c>
    </row>
    <row r="81" spans="1:35" ht="12" hidden="1" customHeight="1" x14ac:dyDescent="0.2">
      <c r="A81" s="565" t="s">
        <v>56</v>
      </c>
      <c r="B81" s="566"/>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595" t="s">
        <v>92</v>
      </c>
      <c r="B82" s="596"/>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595" t="s">
        <v>94</v>
      </c>
      <c r="B83" s="596"/>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593" t="s">
        <v>93</v>
      </c>
      <c r="B84" s="594"/>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395" t="s">
        <v>37</v>
      </c>
      <c r="B86" s="396"/>
      <c r="C86" s="396"/>
      <c r="D86" s="396"/>
      <c r="E86" s="396"/>
      <c r="F86" s="396"/>
      <c r="G86" s="396"/>
      <c r="H86" s="396"/>
      <c r="I86" s="396"/>
      <c r="J86" s="396"/>
      <c r="K86" s="396"/>
      <c r="L86" s="396"/>
      <c r="M86" s="396"/>
      <c r="N86" s="396"/>
      <c r="O86" s="396"/>
      <c r="P86" s="396"/>
      <c r="Q86" s="396"/>
      <c r="R86" s="396"/>
      <c r="S86" s="396"/>
      <c r="T86" s="396"/>
      <c r="U86" s="396"/>
      <c r="V86" s="396"/>
      <c r="W86" s="396"/>
      <c r="X86" s="397"/>
      <c r="Y86" s="51"/>
      <c r="Z86" s="12"/>
      <c r="AA86" s="12"/>
      <c r="AB86" s="12"/>
      <c r="AC86" s="12"/>
      <c r="AD86" s="12"/>
      <c r="AE86" s="12"/>
      <c r="AF86" s="12"/>
      <c r="AG86" s="12"/>
      <c r="AH86" s="12"/>
      <c r="AI86" s="12"/>
    </row>
    <row r="87" spans="1:35" ht="15.75" hidden="1" customHeight="1" thickBot="1" x14ac:dyDescent="0.25">
      <c r="A87" s="597" t="s">
        <v>0</v>
      </c>
      <c r="B87" s="598"/>
      <c r="C87" s="440" t="s">
        <v>60</v>
      </c>
      <c r="D87" s="441"/>
      <c r="E87" s="441"/>
      <c r="F87" s="441"/>
      <c r="G87" s="441"/>
      <c r="H87" s="441"/>
      <c r="I87" s="441"/>
      <c r="J87" s="441"/>
      <c r="K87" s="441"/>
      <c r="L87" s="441"/>
      <c r="M87" s="441"/>
      <c r="N87" s="441"/>
      <c r="O87" s="441"/>
      <c r="P87" s="441"/>
      <c r="Q87" s="441"/>
      <c r="R87" s="441"/>
      <c r="S87" s="441"/>
      <c r="T87" s="441"/>
      <c r="U87" s="441"/>
      <c r="V87" s="441"/>
      <c r="W87" s="442" t="s">
        <v>61</v>
      </c>
      <c r="X87" s="443"/>
      <c r="Y87" s="231"/>
      <c r="Z87" s="12"/>
      <c r="AA87" s="12"/>
      <c r="AB87" s="12"/>
      <c r="AC87" s="12"/>
      <c r="AD87" s="12"/>
      <c r="AE87" s="12"/>
      <c r="AF87" s="12"/>
      <c r="AG87" s="12"/>
      <c r="AH87" s="12"/>
      <c r="AI87" s="12"/>
    </row>
    <row r="88" spans="1:35" ht="15" hidden="1" customHeight="1" x14ac:dyDescent="0.2">
      <c r="A88" s="599"/>
      <c r="B88" s="600"/>
      <c r="C88" s="580" t="s">
        <v>88</v>
      </c>
      <c r="D88" s="428"/>
      <c r="E88" s="428"/>
      <c r="F88" s="581"/>
      <c r="G88" s="581"/>
      <c r="H88" s="581"/>
      <c r="I88" s="581"/>
      <c r="J88" s="581"/>
      <c r="K88" s="581"/>
      <c r="L88" s="581"/>
      <c r="M88" s="426" t="s">
        <v>89</v>
      </c>
      <c r="N88" s="427"/>
      <c r="O88" s="427"/>
      <c r="P88" s="427"/>
      <c r="Q88" s="427"/>
      <c r="R88" s="427"/>
      <c r="S88" s="427"/>
      <c r="T88" s="428"/>
      <c r="U88" s="436" t="s">
        <v>90</v>
      </c>
      <c r="V88" s="437"/>
      <c r="W88" s="444" t="s">
        <v>66</v>
      </c>
      <c r="X88" s="414"/>
      <c r="Y88" s="232"/>
      <c r="Z88" s="12"/>
      <c r="AA88" s="12"/>
      <c r="AB88" s="12"/>
      <c r="AC88" s="12"/>
      <c r="AD88" s="12"/>
      <c r="AE88" s="12"/>
      <c r="AF88" s="12"/>
      <c r="AG88" s="12"/>
      <c r="AH88" s="12"/>
      <c r="AI88" s="12"/>
    </row>
    <row r="89" spans="1:35" ht="45.75" hidden="1" customHeight="1" thickBot="1" x14ac:dyDescent="0.25">
      <c r="A89" s="601"/>
      <c r="B89" s="602"/>
      <c r="C89" s="473" t="s">
        <v>85</v>
      </c>
      <c r="D89" s="450"/>
      <c r="E89" s="450"/>
      <c r="F89" s="474"/>
      <c r="G89" s="474" t="s">
        <v>86</v>
      </c>
      <c r="H89" s="474"/>
      <c r="I89" s="474" t="s">
        <v>113</v>
      </c>
      <c r="J89" s="474"/>
      <c r="K89" s="474" t="s">
        <v>114</v>
      </c>
      <c r="L89" s="474"/>
      <c r="M89" s="474" t="s">
        <v>85</v>
      </c>
      <c r="N89" s="474"/>
      <c r="O89" s="474" t="s">
        <v>86</v>
      </c>
      <c r="P89" s="474"/>
      <c r="Q89" s="471" t="s">
        <v>113</v>
      </c>
      <c r="R89" s="471"/>
      <c r="S89" s="398" t="s">
        <v>114</v>
      </c>
      <c r="T89" s="406"/>
      <c r="U89" s="438"/>
      <c r="V89" s="439"/>
      <c r="W89" s="445"/>
      <c r="X89" s="416"/>
      <c r="Y89" s="232"/>
      <c r="Z89" s="12"/>
      <c r="AA89" s="12"/>
      <c r="AB89" s="12"/>
      <c r="AC89" s="12"/>
      <c r="AD89" s="12"/>
      <c r="AE89" s="12"/>
      <c r="AF89" s="12"/>
      <c r="AG89" s="12"/>
      <c r="AH89" s="12"/>
      <c r="AI89" s="12"/>
    </row>
    <row r="90" spans="1:35" ht="12" hidden="1" customHeight="1" x14ac:dyDescent="0.2">
      <c r="A90" s="607" t="s">
        <v>38</v>
      </c>
      <c r="B90" s="608"/>
      <c r="C90" s="475">
        <v>0</v>
      </c>
      <c r="D90" s="476"/>
      <c r="E90" s="476"/>
      <c r="F90" s="472"/>
      <c r="G90" s="477">
        <v>0</v>
      </c>
      <c r="H90" s="477"/>
      <c r="I90" s="472">
        <v>0</v>
      </c>
      <c r="J90" s="472"/>
      <c r="K90" s="538">
        <v>0</v>
      </c>
      <c r="L90" s="538"/>
      <c r="M90" s="472">
        <v>0</v>
      </c>
      <c r="N90" s="472"/>
      <c r="O90" s="477">
        <v>0</v>
      </c>
      <c r="P90" s="477"/>
      <c r="Q90" s="472">
        <v>0</v>
      </c>
      <c r="R90" s="472"/>
      <c r="S90" s="411">
        <v>0</v>
      </c>
      <c r="T90" s="412"/>
      <c r="U90" s="455">
        <v>0</v>
      </c>
      <c r="V90" s="463"/>
      <c r="W90" s="446" t="s">
        <v>132</v>
      </c>
      <c r="X90" s="418"/>
      <c r="Y90" s="233"/>
      <c r="Z90" s="12"/>
      <c r="AA90" s="12"/>
      <c r="AB90" s="12"/>
      <c r="AC90" s="12"/>
      <c r="AD90" s="12"/>
      <c r="AE90" s="12"/>
      <c r="AF90" s="12"/>
      <c r="AG90" s="12"/>
      <c r="AH90" s="12"/>
      <c r="AI90" s="12"/>
    </row>
    <row r="91" spans="1:35" ht="12" hidden="1" customHeight="1" x14ac:dyDescent="0.2">
      <c r="A91" s="605" t="s">
        <v>15</v>
      </c>
      <c r="B91" s="606"/>
      <c r="C91" s="429">
        <v>0</v>
      </c>
      <c r="D91" s="430"/>
      <c r="E91" s="430"/>
      <c r="F91" s="431"/>
      <c r="G91" s="435">
        <v>0</v>
      </c>
      <c r="H91" s="435"/>
      <c r="I91" s="431">
        <v>0</v>
      </c>
      <c r="J91" s="431"/>
      <c r="K91" s="435">
        <v>0</v>
      </c>
      <c r="L91" s="435"/>
      <c r="M91" s="431">
        <v>0</v>
      </c>
      <c r="N91" s="431"/>
      <c r="O91" s="435">
        <v>0</v>
      </c>
      <c r="P91" s="435"/>
      <c r="Q91" s="431">
        <v>0</v>
      </c>
      <c r="R91" s="431"/>
      <c r="S91" s="409">
        <v>0</v>
      </c>
      <c r="T91" s="410"/>
      <c r="U91" s="453">
        <v>0</v>
      </c>
      <c r="V91" s="458"/>
      <c r="W91" s="447"/>
      <c r="X91" s="420"/>
      <c r="Y91" s="233"/>
      <c r="Z91" s="12"/>
      <c r="AA91" s="12"/>
      <c r="AB91" s="12"/>
      <c r="AC91" s="12"/>
      <c r="AD91" s="12"/>
      <c r="AE91" s="12"/>
      <c r="AF91" s="12"/>
      <c r="AG91" s="12"/>
      <c r="AH91" s="12"/>
      <c r="AI91" s="12"/>
    </row>
    <row r="92" spans="1:35" ht="12" hidden="1" customHeight="1" x14ac:dyDescent="0.2">
      <c r="A92" s="605" t="s">
        <v>39</v>
      </c>
      <c r="B92" s="606"/>
      <c r="C92" s="429">
        <v>0</v>
      </c>
      <c r="D92" s="430"/>
      <c r="E92" s="430"/>
      <c r="F92" s="431"/>
      <c r="G92" s="461">
        <v>0</v>
      </c>
      <c r="H92" s="461"/>
      <c r="I92" s="431">
        <v>0</v>
      </c>
      <c r="J92" s="431"/>
      <c r="K92" s="435">
        <v>0</v>
      </c>
      <c r="L92" s="435"/>
      <c r="M92" s="431">
        <v>0</v>
      </c>
      <c r="N92" s="431"/>
      <c r="O92" s="461">
        <v>0</v>
      </c>
      <c r="P92" s="461"/>
      <c r="Q92" s="431">
        <v>0</v>
      </c>
      <c r="R92" s="431"/>
      <c r="S92" s="409">
        <v>0</v>
      </c>
      <c r="T92" s="410"/>
      <c r="U92" s="453">
        <v>0</v>
      </c>
      <c r="V92" s="458"/>
      <c r="W92" s="447"/>
      <c r="X92" s="420"/>
      <c r="Y92" s="233"/>
      <c r="Z92" s="12"/>
      <c r="AA92" s="12"/>
      <c r="AB92" s="12"/>
      <c r="AC92" s="12"/>
      <c r="AD92" s="12"/>
      <c r="AE92" s="12"/>
      <c r="AF92" s="12"/>
      <c r="AG92" s="12"/>
      <c r="AH92" s="12"/>
      <c r="AI92" s="12"/>
    </row>
    <row r="93" spans="1:35" ht="12" hidden="1" customHeight="1" x14ac:dyDescent="0.2">
      <c r="A93" s="605" t="s">
        <v>40</v>
      </c>
      <c r="B93" s="606"/>
      <c r="C93" s="429">
        <v>0</v>
      </c>
      <c r="D93" s="430"/>
      <c r="E93" s="430"/>
      <c r="F93" s="431"/>
      <c r="G93" s="461">
        <v>0</v>
      </c>
      <c r="H93" s="461"/>
      <c r="I93" s="431">
        <v>0</v>
      </c>
      <c r="J93" s="431"/>
      <c r="K93" s="435">
        <v>0</v>
      </c>
      <c r="L93" s="435"/>
      <c r="M93" s="431">
        <v>0</v>
      </c>
      <c r="N93" s="431"/>
      <c r="O93" s="461">
        <v>0</v>
      </c>
      <c r="P93" s="461"/>
      <c r="Q93" s="431">
        <v>0</v>
      </c>
      <c r="R93" s="431"/>
      <c r="S93" s="409">
        <v>0</v>
      </c>
      <c r="T93" s="410"/>
      <c r="U93" s="453">
        <v>0</v>
      </c>
      <c r="V93" s="458"/>
      <c r="W93" s="447"/>
      <c r="X93" s="420"/>
      <c r="Y93" s="233"/>
      <c r="Z93" s="12"/>
      <c r="AA93" s="12"/>
      <c r="AB93" s="12"/>
      <c r="AC93" s="12"/>
      <c r="AD93" s="12"/>
      <c r="AE93" s="12"/>
      <c r="AF93" s="12"/>
      <c r="AG93" s="12"/>
      <c r="AH93" s="12"/>
      <c r="AI93" s="12"/>
    </row>
    <row r="94" spans="1:35" ht="12" hidden="1" customHeight="1" x14ac:dyDescent="0.2">
      <c r="A94" s="605" t="s">
        <v>41</v>
      </c>
      <c r="B94" s="606"/>
      <c r="C94" s="429">
        <v>0</v>
      </c>
      <c r="D94" s="430"/>
      <c r="E94" s="430"/>
      <c r="F94" s="431"/>
      <c r="G94" s="461">
        <v>0</v>
      </c>
      <c r="H94" s="461"/>
      <c r="I94" s="431">
        <v>0</v>
      </c>
      <c r="J94" s="431"/>
      <c r="K94" s="461">
        <v>0</v>
      </c>
      <c r="L94" s="461"/>
      <c r="M94" s="431">
        <v>0</v>
      </c>
      <c r="N94" s="431"/>
      <c r="O94" s="461">
        <v>0</v>
      </c>
      <c r="P94" s="461"/>
      <c r="Q94" s="431">
        <v>0</v>
      </c>
      <c r="R94" s="431"/>
      <c r="S94" s="459">
        <v>0</v>
      </c>
      <c r="T94" s="460"/>
      <c r="U94" s="453">
        <v>0</v>
      </c>
      <c r="V94" s="458"/>
      <c r="W94" s="447"/>
      <c r="X94" s="420"/>
      <c r="Y94" s="233"/>
      <c r="Z94" s="12"/>
      <c r="AA94" s="12"/>
      <c r="AB94" s="12"/>
      <c r="AC94" s="12"/>
      <c r="AD94" s="12"/>
      <c r="AE94" s="12"/>
      <c r="AF94" s="12"/>
      <c r="AG94" s="12"/>
      <c r="AH94" s="12"/>
      <c r="AI94" s="12"/>
    </row>
    <row r="95" spans="1:35" ht="12" hidden="1" customHeight="1" x14ac:dyDescent="0.2">
      <c r="A95" s="605" t="s">
        <v>100</v>
      </c>
      <c r="B95" s="606"/>
      <c r="C95" s="429">
        <v>0</v>
      </c>
      <c r="D95" s="430"/>
      <c r="E95" s="430"/>
      <c r="F95" s="431"/>
      <c r="G95" s="461">
        <v>0</v>
      </c>
      <c r="H95" s="461"/>
      <c r="I95" s="431">
        <v>0</v>
      </c>
      <c r="J95" s="431"/>
      <c r="K95" s="435">
        <v>0</v>
      </c>
      <c r="L95" s="435"/>
      <c r="M95" s="431">
        <v>0</v>
      </c>
      <c r="N95" s="431"/>
      <c r="O95" s="461">
        <v>0</v>
      </c>
      <c r="P95" s="461"/>
      <c r="Q95" s="431">
        <v>0</v>
      </c>
      <c r="R95" s="431"/>
      <c r="S95" s="409">
        <v>0</v>
      </c>
      <c r="T95" s="410"/>
      <c r="U95" s="453">
        <v>0</v>
      </c>
      <c r="V95" s="458"/>
      <c r="W95" s="447"/>
      <c r="X95" s="420"/>
      <c r="Y95" s="233"/>
      <c r="Z95" s="12"/>
      <c r="AA95" s="12"/>
      <c r="AB95" s="12"/>
      <c r="AC95" s="12"/>
      <c r="AD95" s="12"/>
      <c r="AE95" s="12"/>
      <c r="AF95" s="12"/>
      <c r="AG95" s="12"/>
      <c r="AH95" s="12"/>
      <c r="AI95" s="12"/>
    </row>
    <row r="96" spans="1:35" ht="12" hidden="1" customHeight="1" x14ac:dyDescent="0.2">
      <c r="A96" s="605" t="s">
        <v>42</v>
      </c>
      <c r="B96" s="606"/>
      <c r="C96" s="429">
        <v>0</v>
      </c>
      <c r="D96" s="430"/>
      <c r="E96" s="430"/>
      <c r="F96" s="431"/>
      <c r="G96" s="461">
        <v>0</v>
      </c>
      <c r="H96" s="461"/>
      <c r="I96" s="431">
        <v>0</v>
      </c>
      <c r="J96" s="431"/>
      <c r="K96" s="435">
        <v>0</v>
      </c>
      <c r="L96" s="435"/>
      <c r="M96" s="431">
        <v>0</v>
      </c>
      <c r="N96" s="431"/>
      <c r="O96" s="461">
        <v>0</v>
      </c>
      <c r="P96" s="461"/>
      <c r="Q96" s="431">
        <v>0</v>
      </c>
      <c r="R96" s="431"/>
      <c r="S96" s="409">
        <v>0</v>
      </c>
      <c r="T96" s="410"/>
      <c r="U96" s="453">
        <v>0</v>
      </c>
      <c r="V96" s="458"/>
      <c r="W96" s="447"/>
      <c r="X96" s="420"/>
      <c r="Y96" s="233"/>
      <c r="Z96" s="12"/>
      <c r="AA96" s="12"/>
      <c r="AB96" s="12"/>
      <c r="AC96" s="12"/>
      <c r="AD96" s="12"/>
      <c r="AE96" s="12"/>
      <c r="AF96" s="12"/>
      <c r="AG96" s="12"/>
      <c r="AH96" s="12"/>
      <c r="AI96" s="12"/>
    </row>
    <row r="97" spans="1:35" ht="12" hidden="1" customHeight="1" x14ac:dyDescent="0.2">
      <c r="A97" s="605" t="s">
        <v>23</v>
      </c>
      <c r="B97" s="606"/>
      <c r="C97" s="429">
        <v>0</v>
      </c>
      <c r="D97" s="430"/>
      <c r="E97" s="430"/>
      <c r="F97" s="431"/>
      <c r="G97" s="461">
        <v>0</v>
      </c>
      <c r="H97" s="461"/>
      <c r="I97" s="431">
        <v>0</v>
      </c>
      <c r="J97" s="431"/>
      <c r="K97" s="461">
        <v>0</v>
      </c>
      <c r="L97" s="461"/>
      <c r="M97" s="431">
        <v>0</v>
      </c>
      <c r="N97" s="431"/>
      <c r="O97" s="461">
        <v>0</v>
      </c>
      <c r="P97" s="461"/>
      <c r="Q97" s="431">
        <v>0</v>
      </c>
      <c r="R97" s="431"/>
      <c r="S97" s="459">
        <v>0</v>
      </c>
      <c r="T97" s="460"/>
      <c r="U97" s="453">
        <v>0</v>
      </c>
      <c r="V97" s="458"/>
      <c r="W97" s="447"/>
      <c r="X97" s="420"/>
      <c r="Y97" s="233"/>
      <c r="Z97" s="12"/>
      <c r="AA97" s="12"/>
      <c r="AB97" s="12"/>
      <c r="AC97" s="12"/>
      <c r="AD97" s="12"/>
      <c r="AE97" s="12"/>
      <c r="AF97" s="12"/>
      <c r="AG97" s="12"/>
      <c r="AH97" s="12"/>
      <c r="AI97" s="12"/>
    </row>
    <row r="98" spans="1:35" ht="12" hidden="1" customHeight="1" thickBot="1" x14ac:dyDescent="0.25">
      <c r="A98" s="603" t="s">
        <v>43</v>
      </c>
      <c r="B98" s="604"/>
      <c r="C98" s="432">
        <v>0</v>
      </c>
      <c r="D98" s="433"/>
      <c r="E98" s="433"/>
      <c r="F98" s="434"/>
      <c r="G98" s="462">
        <v>0</v>
      </c>
      <c r="H98" s="462"/>
      <c r="I98" s="434">
        <v>0</v>
      </c>
      <c r="J98" s="434"/>
      <c r="K98" s="539">
        <v>0</v>
      </c>
      <c r="L98" s="539"/>
      <c r="M98" s="434">
        <v>0</v>
      </c>
      <c r="N98" s="434"/>
      <c r="O98" s="462">
        <v>0</v>
      </c>
      <c r="P98" s="462"/>
      <c r="Q98" s="434">
        <v>0</v>
      </c>
      <c r="R98" s="434"/>
      <c r="S98" s="407">
        <v>0</v>
      </c>
      <c r="T98" s="408"/>
      <c r="U98" s="451">
        <v>0</v>
      </c>
      <c r="V98" s="457"/>
      <c r="W98" s="448"/>
      <c r="X98" s="422"/>
      <c r="Y98" s="233"/>
      <c r="Z98" s="12"/>
      <c r="AA98" s="12"/>
      <c r="AB98" s="12"/>
      <c r="AC98" s="12"/>
      <c r="AD98" s="12"/>
      <c r="AE98" s="12"/>
      <c r="AF98" s="12"/>
      <c r="AG98" s="12"/>
      <c r="AH98" s="12"/>
      <c r="AI98" s="12"/>
    </row>
    <row r="99" spans="1:35" ht="18" hidden="1" customHeight="1" thickBot="1" x14ac:dyDescent="0.25">
      <c r="A99" s="423" t="s">
        <v>87</v>
      </c>
      <c r="B99" s="424"/>
      <c r="C99" s="424"/>
      <c r="D99" s="424"/>
      <c r="E99" s="424"/>
      <c r="F99" s="424"/>
      <c r="G99" s="424"/>
      <c r="H99" s="424"/>
      <c r="I99" s="424"/>
      <c r="J99" s="424"/>
      <c r="K99" s="424"/>
      <c r="L99" s="424"/>
      <c r="M99" s="424"/>
      <c r="N99" s="424"/>
      <c r="O99" s="424"/>
      <c r="P99" s="424"/>
      <c r="Q99" s="424"/>
      <c r="R99" s="424"/>
      <c r="S99" s="424"/>
      <c r="T99" s="424"/>
      <c r="U99" s="424"/>
      <c r="V99" s="424"/>
      <c r="W99" s="424"/>
      <c r="X99" s="425"/>
      <c r="Y99" s="51"/>
      <c r="Z99" s="12"/>
      <c r="AA99" s="12"/>
      <c r="AB99" s="12"/>
      <c r="AC99" s="12"/>
      <c r="AD99" s="12"/>
      <c r="AE99" s="12"/>
      <c r="AF99" s="12"/>
      <c r="AG99" s="12"/>
      <c r="AH99" s="12"/>
      <c r="AI99" s="12"/>
    </row>
    <row r="100" spans="1:35" ht="15.75" hidden="1" customHeight="1" thickBot="1" x14ac:dyDescent="0.25">
      <c r="A100" s="597" t="s">
        <v>0</v>
      </c>
      <c r="B100" s="598"/>
      <c r="C100" s="440" t="s">
        <v>60</v>
      </c>
      <c r="D100" s="441"/>
      <c r="E100" s="441"/>
      <c r="F100" s="441"/>
      <c r="G100" s="441"/>
      <c r="H100" s="441"/>
      <c r="I100" s="441"/>
      <c r="J100" s="441"/>
      <c r="K100" s="441"/>
      <c r="L100" s="441"/>
      <c r="M100" s="441"/>
      <c r="N100" s="441"/>
      <c r="O100" s="441"/>
      <c r="P100" s="441"/>
      <c r="Q100" s="441"/>
      <c r="R100" s="441"/>
      <c r="S100" s="441"/>
      <c r="T100" s="441"/>
      <c r="U100" s="441"/>
      <c r="V100" s="441"/>
      <c r="W100" s="442" t="s">
        <v>61</v>
      </c>
      <c r="X100" s="443"/>
      <c r="Y100" s="231"/>
      <c r="Z100" s="12"/>
      <c r="AA100" s="12"/>
      <c r="AB100" s="12"/>
      <c r="AC100" s="12"/>
      <c r="AD100" s="12"/>
      <c r="AE100" s="12"/>
      <c r="AF100" s="12"/>
      <c r="AG100" s="12"/>
      <c r="AH100" s="12"/>
      <c r="AI100" s="12"/>
    </row>
    <row r="101" spans="1:35" ht="15" hidden="1" customHeight="1" x14ac:dyDescent="0.2">
      <c r="A101" s="599"/>
      <c r="B101" s="600"/>
      <c r="C101" s="580" t="s">
        <v>88</v>
      </c>
      <c r="D101" s="428"/>
      <c r="E101" s="428"/>
      <c r="F101" s="581"/>
      <c r="G101" s="581"/>
      <c r="H101" s="581"/>
      <c r="I101" s="581"/>
      <c r="J101" s="581"/>
      <c r="K101" s="581"/>
      <c r="L101" s="581"/>
      <c r="M101" s="426" t="s">
        <v>89</v>
      </c>
      <c r="N101" s="427"/>
      <c r="O101" s="427"/>
      <c r="P101" s="427"/>
      <c r="Q101" s="427"/>
      <c r="R101" s="427"/>
      <c r="S101" s="427"/>
      <c r="T101" s="428"/>
      <c r="U101" s="436" t="s">
        <v>90</v>
      </c>
      <c r="V101" s="449"/>
      <c r="W101" s="413" t="s">
        <v>66</v>
      </c>
      <c r="X101" s="414"/>
      <c r="Y101" s="232"/>
      <c r="Z101" s="12"/>
      <c r="AA101" s="12"/>
      <c r="AB101" s="12"/>
      <c r="AC101" s="12"/>
      <c r="AD101" s="12"/>
      <c r="AE101" s="12"/>
      <c r="AF101" s="12"/>
      <c r="AG101" s="12"/>
      <c r="AH101" s="12"/>
      <c r="AI101" s="12"/>
    </row>
    <row r="102" spans="1:35" ht="45.75" hidden="1" customHeight="1" thickBot="1" x14ac:dyDescent="0.25">
      <c r="A102" s="601"/>
      <c r="B102" s="602"/>
      <c r="C102" s="582" t="s">
        <v>85</v>
      </c>
      <c r="D102" s="406"/>
      <c r="E102" s="406"/>
      <c r="F102" s="471"/>
      <c r="G102" s="471" t="s">
        <v>86</v>
      </c>
      <c r="H102" s="471"/>
      <c r="I102" s="471" t="s">
        <v>113</v>
      </c>
      <c r="J102" s="471"/>
      <c r="K102" s="471" t="s">
        <v>114</v>
      </c>
      <c r="L102" s="471"/>
      <c r="M102" s="471" t="s">
        <v>85</v>
      </c>
      <c r="N102" s="471"/>
      <c r="O102" s="471" t="s">
        <v>86</v>
      </c>
      <c r="P102" s="471"/>
      <c r="Q102" s="398" t="s">
        <v>113</v>
      </c>
      <c r="R102" s="399"/>
      <c r="S102" s="398" t="s">
        <v>114</v>
      </c>
      <c r="T102" s="406"/>
      <c r="U102" s="438"/>
      <c r="V102" s="450"/>
      <c r="W102" s="415"/>
      <c r="X102" s="416"/>
      <c r="Y102" s="232"/>
      <c r="Z102" s="12"/>
      <c r="AA102" s="12"/>
      <c r="AB102" s="12"/>
      <c r="AC102" s="12"/>
      <c r="AD102" s="12"/>
      <c r="AE102" s="12"/>
      <c r="AF102" s="12"/>
      <c r="AG102" s="12"/>
      <c r="AH102" s="12"/>
      <c r="AI102" s="12"/>
    </row>
    <row r="103" spans="1:35" ht="12" hidden="1" customHeight="1" x14ac:dyDescent="0.2">
      <c r="A103" s="607" t="s">
        <v>99</v>
      </c>
      <c r="B103" s="608"/>
      <c r="C103" s="535">
        <v>0</v>
      </c>
      <c r="D103" s="536"/>
      <c r="E103" s="536"/>
      <c r="F103" s="470"/>
      <c r="G103" s="537">
        <v>0</v>
      </c>
      <c r="H103" s="537"/>
      <c r="I103" s="470">
        <v>0</v>
      </c>
      <c r="J103" s="470"/>
      <c r="K103" s="579">
        <v>0</v>
      </c>
      <c r="L103" s="579"/>
      <c r="M103" s="470">
        <v>0</v>
      </c>
      <c r="N103" s="470"/>
      <c r="O103" s="537">
        <v>0</v>
      </c>
      <c r="P103" s="537"/>
      <c r="Q103" s="404">
        <v>0</v>
      </c>
      <c r="R103" s="405"/>
      <c r="S103" s="411">
        <v>0</v>
      </c>
      <c r="T103" s="412"/>
      <c r="U103" s="455">
        <v>0</v>
      </c>
      <c r="V103" s="456"/>
      <c r="W103" s="417" t="s">
        <v>133</v>
      </c>
      <c r="X103" s="418"/>
      <c r="Y103" s="233"/>
      <c r="Z103" s="12"/>
      <c r="AA103" s="12"/>
      <c r="AB103" s="12"/>
      <c r="AC103" s="12"/>
      <c r="AD103" s="12"/>
      <c r="AE103" s="12"/>
      <c r="AF103" s="12"/>
      <c r="AG103" s="12"/>
      <c r="AH103" s="12"/>
      <c r="AI103" s="12"/>
    </row>
    <row r="104" spans="1:35" ht="12" hidden="1" customHeight="1" x14ac:dyDescent="0.2">
      <c r="A104" s="605" t="s">
        <v>44</v>
      </c>
      <c r="B104" s="606"/>
      <c r="C104" s="429">
        <v>0</v>
      </c>
      <c r="D104" s="430"/>
      <c r="E104" s="430"/>
      <c r="F104" s="431"/>
      <c r="G104" s="435">
        <v>0</v>
      </c>
      <c r="H104" s="435"/>
      <c r="I104" s="431">
        <v>0</v>
      </c>
      <c r="J104" s="431"/>
      <c r="K104" s="435">
        <v>0</v>
      </c>
      <c r="L104" s="435"/>
      <c r="M104" s="431">
        <v>0</v>
      </c>
      <c r="N104" s="431"/>
      <c r="O104" s="435">
        <v>0</v>
      </c>
      <c r="P104" s="435"/>
      <c r="Q104" s="402">
        <v>0</v>
      </c>
      <c r="R104" s="403"/>
      <c r="S104" s="409">
        <v>0</v>
      </c>
      <c r="T104" s="410"/>
      <c r="U104" s="453">
        <v>0</v>
      </c>
      <c r="V104" s="454"/>
      <c r="W104" s="419"/>
      <c r="X104" s="420"/>
      <c r="Y104" s="233"/>
      <c r="Z104" s="12"/>
      <c r="AA104" s="12"/>
      <c r="AB104" s="12"/>
      <c r="AC104" s="12"/>
      <c r="AD104" s="12"/>
      <c r="AE104" s="12"/>
      <c r="AF104" s="12"/>
      <c r="AG104" s="12"/>
      <c r="AH104" s="12"/>
      <c r="AI104" s="12"/>
    </row>
    <row r="105" spans="1:35" ht="12" hidden="1" customHeight="1" x14ac:dyDescent="0.2">
      <c r="A105" s="605" t="s">
        <v>41</v>
      </c>
      <c r="B105" s="606"/>
      <c r="C105" s="429">
        <v>0</v>
      </c>
      <c r="D105" s="430"/>
      <c r="E105" s="430"/>
      <c r="F105" s="431"/>
      <c r="G105" s="461">
        <v>0</v>
      </c>
      <c r="H105" s="461"/>
      <c r="I105" s="431">
        <v>0</v>
      </c>
      <c r="J105" s="431"/>
      <c r="K105" s="435">
        <v>0</v>
      </c>
      <c r="L105" s="435"/>
      <c r="M105" s="431">
        <v>0</v>
      </c>
      <c r="N105" s="431"/>
      <c r="O105" s="461">
        <v>0</v>
      </c>
      <c r="P105" s="461"/>
      <c r="Q105" s="402">
        <v>0</v>
      </c>
      <c r="R105" s="403"/>
      <c r="S105" s="409">
        <v>0</v>
      </c>
      <c r="T105" s="410"/>
      <c r="U105" s="453">
        <v>0</v>
      </c>
      <c r="V105" s="454"/>
      <c r="W105" s="419"/>
      <c r="X105" s="420"/>
      <c r="Y105" s="233"/>
      <c r="Z105" s="12"/>
      <c r="AA105" s="12"/>
      <c r="AB105" s="12"/>
      <c r="AC105" s="12"/>
      <c r="AD105" s="12"/>
      <c r="AE105" s="12"/>
      <c r="AF105" s="12"/>
      <c r="AG105" s="12"/>
      <c r="AH105" s="12"/>
      <c r="AI105" s="12"/>
    </row>
    <row r="106" spans="1:35" ht="12" hidden="1" customHeight="1" thickBot="1" x14ac:dyDescent="0.25">
      <c r="A106" s="603" t="s">
        <v>42</v>
      </c>
      <c r="B106" s="604"/>
      <c r="C106" s="432">
        <v>0</v>
      </c>
      <c r="D106" s="433"/>
      <c r="E106" s="433"/>
      <c r="F106" s="434"/>
      <c r="G106" s="462">
        <v>0</v>
      </c>
      <c r="H106" s="462"/>
      <c r="I106" s="434">
        <v>0</v>
      </c>
      <c r="J106" s="434"/>
      <c r="K106" s="539">
        <v>0</v>
      </c>
      <c r="L106" s="539"/>
      <c r="M106" s="434">
        <v>0</v>
      </c>
      <c r="N106" s="434"/>
      <c r="O106" s="462">
        <v>0</v>
      </c>
      <c r="P106" s="462"/>
      <c r="Q106" s="400">
        <v>0</v>
      </c>
      <c r="R106" s="401"/>
      <c r="S106" s="407">
        <v>0</v>
      </c>
      <c r="T106" s="408"/>
      <c r="U106" s="451">
        <v>0</v>
      </c>
      <c r="V106" s="452"/>
      <c r="W106" s="421"/>
      <c r="X106" s="4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629" t="s">
        <v>46</v>
      </c>
      <c r="B108" s="630"/>
      <c r="C108" s="630"/>
      <c r="D108" s="630"/>
      <c r="E108" s="630"/>
      <c r="F108" s="630"/>
      <c r="G108" s="630"/>
      <c r="H108" s="630"/>
      <c r="I108" s="630"/>
      <c r="J108" s="630"/>
      <c r="K108" s="630"/>
      <c r="L108" s="630"/>
      <c r="M108" s="630"/>
      <c r="N108" s="630"/>
      <c r="O108" s="630"/>
      <c r="P108" s="630"/>
      <c r="Q108" s="630"/>
      <c r="R108" s="630"/>
      <c r="S108" s="631"/>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615" t="s">
        <v>0</v>
      </c>
      <c r="B109" s="616"/>
      <c r="C109" s="635" t="s">
        <v>70</v>
      </c>
      <c r="D109" s="636"/>
      <c r="E109" s="636"/>
      <c r="F109" s="637"/>
      <c r="G109" s="638"/>
      <c r="H109" s="650" t="s">
        <v>60</v>
      </c>
      <c r="I109" s="651"/>
      <c r="J109" s="651"/>
      <c r="K109" s="651"/>
      <c r="L109" s="651"/>
      <c r="M109" s="652"/>
      <c r="N109" s="632" t="s">
        <v>61</v>
      </c>
      <c r="O109" s="633"/>
      <c r="P109" s="633"/>
      <c r="Q109" s="633"/>
      <c r="R109" s="633"/>
      <c r="S109" s="634"/>
      <c r="T109" s="50"/>
      <c r="U109" s="5"/>
      <c r="V109" s="5"/>
      <c r="W109" s="115"/>
      <c r="X109" s="5"/>
      <c r="Y109" s="12"/>
      <c r="Z109" s="12"/>
      <c r="AA109" s="12"/>
      <c r="AB109" s="12"/>
      <c r="AC109" s="12"/>
      <c r="AD109" s="12"/>
      <c r="AE109" s="12"/>
      <c r="AF109" s="12"/>
      <c r="AG109" s="12"/>
      <c r="AH109" s="12"/>
      <c r="AI109" s="12"/>
    </row>
    <row r="110" spans="1:35" ht="16.5" hidden="1" customHeight="1" x14ac:dyDescent="0.2">
      <c r="A110" s="617"/>
      <c r="B110" s="618"/>
      <c r="C110" s="639"/>
      <c r="D110" s="640"/>
      <c r="E110" s="640"/>
      <c r="F110" s="641"/>
      <c r="G110" s="642"/>
      <c r="H110" s="653" t="s">
        <v>71</v>
      </c>
      <c r="I110" s="654"/>
      <c r="J110" s="654" t="s">
        <v>72</v>
      </c>
      <c r="K110" s="654"/>
      <c r="L110" s="567" t="s">
        <v>91</v>
      </c>
      <c r="M110" s="568"/>
      <c r="N110" s="571" t="s">
        <v>73</v>
      </c>
      <c r="O110" s="572"/>
      <c r="P110" s="572" t="s">
        <v>74</v>
      </c>
      <c r="Q110" s="572"/>
      <c r="R110" s="573" t="s">
        <v>66</v>
      </c>
      <c r="S110" s="574"/>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619"/>
      <c r="B111" s="620"/>
      <c r="C111" s="643"/>
      <c r="D111" s="644"/>
      <c r="E111" s="644"/>
      <c r="F111" s="645"/>
      <c r="G111" s="646"/>
      <c r="H111" s="109" t="s">
        <v>75</v>
      </c>
      <c r="I111" s="258" t="s">
        <v>76</v>
      </c>
      <c r="J111" s="258" t="s">
        <v>75</v>
      </c>
      <c r="K111" s="258" t="s">
        <v>76</v>
      </c>
      <c r="L111" s="569"/>
      <c r="M111" s="570"/>
      <c r="N111" s="110" t="s">
        <v>75</v>
      </c>
      <c r="O111" s="259" t="s">
        <v>76</v>
      </c>
      <c r="P111" s="259" t="s">
        <v>75</v>
      </c>
      <c r="Q111" s="259" t="s">
        <v>76</v>
      </c>
      <c r="R111" s="575"/>
      <c r="S111" s="576"/>
      <c r="T111" s="235"/>
      <c r="U111" s="5"/>
      <c r="V111" s="5"/>
      <c r="W111" s="5"/>
      <c r="X111" s="5"/>
      <c r="Y111" s="12"/>
      <c r="Z111" s="12"/>
      <c r="AA111" s="12"/>
      <c r="AB111" s="12"/>
      <c r="AC111" s="12"/>
      <c r="AD111" s="12"/>
      <c r="AE111" s="12"/>
      <c r="AF111" s="12"/>
      <c r="AG111" s="12"/>
      <c r="AH111" s="12"/>
      <c r="AI111" s="12"/>
    </row>
    <row r="112" spans="1:35" ht="12" hidden="1" customHeight="1" x14ac:dyDescent="0.2">
      <c r="A112" s="623" t="s">
        <v>77</v>
      </c>
      <c r="B112" s="624"/>
      <c r="C112" s="647" t="s">
        <v>78</v>
      </c>
      <c r="D112" s="647"/>
      <c r="E112" s="647"/>
      <c r="F112" s="648"/>
      <c r="G112" s="649"/>
      <c r="H112" s="106">
        <v>18</v>
      </c>
      <c r="I112" s="107">
        <v>0</v>
      </c>
      <c r="J112" s="42">
        <v>23</v>
      </c>
      <c r="K112" s="107">
        <v>0</v>
      </c>
      <c r="L112" s="577">
        <v>0</v>
      </c>
      <c r="M112" s="578"/>
      <c r="N112" s="111">
        <v>5</v>
      </c>
      <c r="O112" s="108">
        <v>0</v>
      </c>
      <c r="P112" s="256">
        <v>2</v>
      </c>
      <c r="Q112" s="108">
        <v>0</v>
      </c>
      <c r="R112" s="577">
        <v>0</v>
      </c>
      <c r="S112" s="578"/>
      <c r="T112" s="236"/>
      <c r="U112" s="5"/>
      <c r="V112" s="5"/>
      <c r="W112" s="5"/>
      <c r="X112" s="5"/>
      <c r="Y112" s="12"/>
      <c r="Z112" s="12"/>
      <c r="AA112" s="12"/>
      <c r="AB112" s="12"/>
      <c r="AC112" s="12"/>
      <c r="AD112" s="12"/>
      <c r="AE112" s="12"/>
      <c r="AF112" s="12"/>
      <c r="AG112" s="12"/>
      <c r="AH112" s="12"/>
      <c r="AI112" s="12"/>
    </row>
    <row r="113" spans="1:35" ht="12" hidden="1" customHeight="1" x14ac:dyDescent="0.2">
      <c r="A113" s="623"/>
      <c r="B113" s="624"/>
      <c r="C113" s="478" t="s">
        <v>79</v>
      </c>
      <c r="D113" s="478"/>
      <c r="E113" s="478"/>
      <c r="F113" s="479"/>
      <c r="G113" s="480"/>
      <c r="H113" s="26">
        <v>2</v>
      </c>
      <c r="I113" s="27">
        <v>0</v>
      </c>
      <c r="J113" s="28">
        <v>2</v>
      </c>
      <c r="K113" s="27">
        <v>0</v>
      </c>
      <c r="L113" s="484"/>
      <c r="M113" s="485"/>
      <c r="N113" s="112">
        <v>0</v>
      </c>
      <c r="O113" s="33">
        <v>0</v>
      </c>
      <c r="P113" s="252">
        <v>0</v>
      </c>
      <c r="Q113" s="34">
        <v>0</v>
      </c>
      <c r="R113" s="484"/>
      <c r="S113" s="485"/>
      <c r="T113" s="236"/>
      <c r="U113" s="5"/>
      <c r="V113" s="5"/>
      <c r="W113" s="5"/>
      <c r="X113" s="5"/>
      <c r="Y113" s="12"/>
      <c r="Z113" s="12"/>
      <c r="AA113" s="12"/>
      <c r="AB113" s="12"/>
      <c r="AC113" s="12"/>
      <c r="AD113" s="12"/>
      <c r="AE113" s="12"/>
      <c r="AF113" s="12"/>
      <c r="AG113" s="12"/>
      <c r="AH113" s="12"/>
      <c r="AI113" s="12"/>
    </row>
    <row r="114" spans="1:35" ht="12" hidden="1" customHeight="1" x14ac:dyDescent="0.2">
      <c r="A114" s="623"/>
      <c r="B114" s="624"/>
      <c r="C114" s="478" t="s">
        <v>80</v>
      </c>
      <c r="D114" s="478"/>
      <c r="E114" s="478"/>
      <c r="F114" s="479"/>
      <c r="G114" s="480"/>
      <c r="H114" s="26">
        <v>3</v>
      </c>
      <c r="I114" s="29">
        <v>0</v>
      </c>
      <c r="J114" s="28">
        <v>4</v>
      </c>
      <c r="K114" s="29">
        <v>0</v>
      </c>
      <c r="L114" s="484"/>
      <c r="M114" s="485"/>
      <c r="N114" s="112">
        <v>1</v>
      </c>
      <c r="O114" s="34">
        <v>0</v>
      </c>
      <c r="P114" s="252">
        <v>0</v>
      </c>
      <c r="Q114" s="34">
        <v>0</v>
      </c>
      <c r="R114" s="484"/>
      <c r="S114" s="485"/>
      <c r="T114" s="236"/>
      <c r="U114" s="5"/>
      <c r="V114" s="5"/>
      <c r="W114" s="5"/>
      <c r="X114" s="5"/>
      <c r="Y114" s="12"/>
      <c r="Z114" s="12"/>
      <c r="AA114" s="12"/>
      <c r="AB114" s="12"/>
      <c r="AC114" s="12"/>
      <c r="AD114" s="12"/>
      <c r="AE114" s="12"/>
      <c r="AF114" s="12"/>
      <c r="AG114" s="12"/>
      <c r="AH114" s="12"/>
      <c r="AI114" s="12"/>
    </row>
    <row r="115" spans="1:35" ht="12" hidden="1" customHeight="1" x14ac:dyDescent="0.2">
      <c r="A115" s="627"/>
      <c r="B115" s="628"/>
      <c r="C115" s="488" t="s">
        <v>81</v>
      </c>
      <c r="D115" s="488"/>
      <c r="E115" s="488"/>
      <c r="F115" s="489"/>
      <c r="G115" s="490"/>
      <c r="H115" s="26">
        <v>2</v>
      </c>
      <c r="I115" s="29">
        <v>0</v>
      </c>
      <c r="J115" s="28">
        <v>2</v>
      </c>
      <c r="K115" s="29">
        <v>0</v>
      </c>
      <c r="L115" s="484"/>
      <c r="M115" s="485"/>
      <c r="N115" s="112">
        <v>0</v>
      </c>
      <c r="O115" s="34">
        <v>0</v>
      </c>
      <c r="P115" s="252">
        <v>0</v>
      </c>
      <c r="Q115" s="34">
        <v>0</v>
      </c>
      <c r="R115" s="484"/>
      <c r="S115" s="485"/>
      <c r="T115" s="236"/>
      <c r="U115" s="5"/>
      <c r="V115" s="5"/>
      <c r="W115" s="5"/>
      <c r="X115" s="5"/>
      <c r="Y115" s="12"/>
      <c r="Z115" s="12"/>
      <c r="AA115" s="12"/>
      <c r="AB115" s="12"/>
      <c r="AC115" s="12"/>
      <c r="AD115" s="12"/>
      <c r="AE115" s="12"/>
      <c r="AF115" s="12"/>
      <c r="AG115" s="12"/>
      <c r="AH115" s="12"/>
      <c r="AI115" s="12"/>
    </row>
    <row r="116" spans="1:35" ht="12" hidden="1" customHeight="1" x14ac:dyDescent="0.2">
      <c r="A116" s="621" t="s">
        <v>82</v>
      </c>
      <c r="B116" s="622"/>
      <c r="C116" s="488" t="s">
        <v>78</v>
      </c>
      <c r="D116" s="488"/>
      <c r="E116" s="488"/>
      <c r="F116" s="489"/>
      <c r="G116" s="490"/>
      <c r="H116" s="26">
        <v>4</v>
      </c>
      <c r="I116" s="29">
        <v>0</v>
      </c>
      <c r="J116" s="28">
        <v>4</v>
      </c>
      <c r="K116" s="29">
        <v>0</v>
      </c>
      <c r="L116" s="484">
        <v>0</v>
      </c>
      <c r="M116" s="485"/>
      <c r="N116" s="112">
        <v>0</v>
      </c>
      <c r="O116" s="34">
        <v>0</v>
      </c>
      <c r="P116" s="252">
        <v>0</v>
      </c>
      <c r="Q116" s="34">
        <v>0</v>
      </c>
      <c r="R116" s="484">
        <v>0</v>
      </c>
      <c r="S116" s="485"/>
      <c r="T116" s="236"/>
      <c r="U116" s="5"/>
      <c r="V116" s="5"/>
      <c r="W116" s="5"/>
      <c r="X116" s="5"/>
      <c r="Y116" s="12"/>
      <c r="Z116" s="12"/>
      <c r="AA116" s="12"/>
      <c r="AB116" s="12"/>
      <c r="AC116" s="12"/>
      <c r="AD116" s="12"/>
      <c r="AE116" s="12"/>
      <c r="AF116" s="12"/>
      <c r="AG116" s="12"/>
      <c r="AH116" s="12"/>
      <c r="AI116" s="12"/>
    </row>
    <row r="117" spans="1:35" ht="12" hidden="1" customHeight="1" x14ac:dyDescent="0.2">
      <c r="A117" s="623"/>
      <c r="B117" s="624"/>
      <c r="C117" s="478" t="s">
        <v>79</v>
      </c>
      <c r="D117" s="478"/>
      <c r="E117" s="478"/>
      <c r="F117" s="479"/>
      <c r="G117" s="480"/>
      <c r="H117" s="26">
        <v>0</v>
      </c>
      <c r="I117" s="27">
        <v>0</v>
      </c>
      <c r="J117" s="28">
        <v>0</v>
      </c>
      <c r="K117" s="27">
        <v>0</v>
      </c>
      <c r="L117" s="484"/>
      <c r="M117" s="485"/>
      <c r="N117" s="112">
        <v>0</v>
      </c>
      <c r="O117" s="33">
        <v>0</v>
      </c>
      <c r="P117" s="252">
        <v>0</v>
      </c>
      <c r="Q117" s="34">
        <v>0</v>
      </c>
      <c r="R117" s="484"/>
      <c r="S117" s="485"/>
      <c r="T117" s="236"/>
      <c r="U117" s="5"/>
      <c r="V117" s="5"/>
      <c r="W117" s="5"/>
      <c r="X117" s="5"/>
      <c r="Y117" s="12"/>
      <c r="Z117" s="12"/>
      <c r="AA117" s="12"/>
      <c r="AB117" s="12"/>
      <c r="AC117" s="12"/>
      <c r="AD117" s="12"/>
      <c r="AE117" s="12"/>
      <c r="AF117" s="12"/>
      <c r="AG117" s="12"/>
      <c r="AH117" s="12"/>
      <c r="AI117" s="12"/>
    </row>
    <row r="118" spans="1:35" ht="12" hidden="1" customHeight="1" x14ac:dyDescent="0.2">
      <c r="A118" s="623"/>
      <c r="B118" s="624"/>
      <c r="C118" s="478" t="s">
        <v>80</v>
      </c>
      <c r="D118" s="478"/>
      <c r="E118" s="478"/>
      <c r="F118" s="479"/>
      <c r="G118" s="480"/>
      <c r="H118" s="26">
        <v>1</v>
      </c>
      <c r="I118" s="29">
        <v>0</v>
      </c>
      <c r="J118" s="28">
        <v>1</v>
      </c>
      <c r="K118" s="29">
        <v>0</v>
      </c>
      <c r="L118" s="484"/>
      <c r="M118" s="485"/>
      <c r="N118" s="112">
        <v>0</v>
      </c>
      <c r="O118" s="34">
        <v>0</v>
      </c>
      <c r="P118" s="252">
        <v>0</v>
      </c>
      <c r="Q118" s="34">
        <v>0</v>
      </c>
      <c r="R118" s="484"/>
      <c r="S118" s="485"/>
      <c r="T118" s="236"/>
      <c r="U118" s="5"/>
      <c r="V118" s="5"/>
      <c r="W118" s="5"/>
      <c r="X118" s="5"/>
      <c r="Y118" s="12"/>
      <c r="Z118" s="12"/>
      <c r="AA118" s="12"/>
      <c r="AB118" s="12"/>
      <c r="AC118" s="12"/>
      <c r="AD118" s="12"/>
      <c r="AE118" s="12"/>
      <c r="AF118" s="12"/>
      <c r="AG118" s="12"/>
      <c r="AH118" s="12"/>
      <c r="AI118" s="12"/>
    </row>
    <row r="119" spans="1:35" ht="12" hidden="1" customHeight="1" x14ac:dyDescent="0.2">
      <c r="A119" s="627"/>
      <c r="B119" s="628"/>
      <c r="C119" s="488" t="s">
        <v>81</v>
      </c>
      <c r="D119" s="488"/>
      <c r="E119" s="488"/>
      <c r="F119" s="489"/>
      <c r="G119" s="490"/>
      <c r="H119" s="26">
        <v>0</v>
      </c>
      <c r="I119" s="29">
        <v>0</v>
      </c>
      <c r="J119" s="28">
        <v>0</v>
      </c>
      <c r="K119" s="29">
        <v>0</v>
      </c>
      <c r="L119" s="484"/>
      <c r="M119" s="485"/>
      <c r="N119" s="112">
        <v>0</v>
      </c>
      <c r="O119" s="34">
        <v>0</v>
      </c>
      <c r="P119" s="252">
        <v>0</v>
      </c>
      <c r="Q119" s="34">
        <v>0</v>
      </c>
      <c r="R119" s="484"/>
      <c r="S119" s="485"/>
      <c r="T119" s="236"/>
      <c r="U119" s="5"/>
      <c r="V119" s="5"/>
      <c r="W119" s="5"/>
      <c r="X119" s="5"/>
      <c r="Y119" s="12"/>
      <c r="Z119" s="12"/>
      <c r="AA119" s="12"/>
      <c r="AB119" s="12"/>
      <c r="AC119" s="12"/>
      <c r="AD119" s="12"/>
      <c r="AE119" s="12"/>
      <c r="AF119" s="12"/>
      <c r="AG119" s="12"/>
      <c r="AH119" s="12"/>
      <c r="AI119" s="12"/>
    </row>
    <row r="120" spans="1:35" ht="12" hidden="1" customHeight="1" x14ac:dyDescent="0.2">
      <c r="A120" s="621" t="s">
        <v>83</v>
      </c>
      <c r="B120" s="622"/>
      <c r="C120" s="488" t="s">
        <v>78</v>
      </c>
      <c r="D120" s="488"/>
      <c r="E120" s="488"/>
      <c r="F120" s="489"/>
      <c r="G120" s="490"/>
      <c r="H120" s="26">
        <v>10</v>
      </c>
      <c r="I120" s="29">
        <v>0</v>
      </c>
      <c r="J120" s="28">
        <v>11</v>
      </c>
      <c r="K120" s="29">
        <v>0</v>
      </c>
      <c r="L120" s="484">
        <v>0</v>
      </c>
      <c r="M120" s="485"/>
      <c r="N120" s="112">
        <v>1</v>
      </c>
      <c r="O120" s="34">
        <v>0</v>
      </c>
      <c r="P120" s="252">
        <v>0</v>
      </c>
      <c r="Q120" s="34">
        <v>0</v>
      </c>
      <c r="R120" s="484">
        <v>0</v>
      </c>
      <c r="S120" s="485"/>
      <c r="T120" s="236"/>
      <c r="U120" s="5"/>
      <c r="V120" s="5"/>
      <c r="W120" s="5"/>
      <c r="X120" s="5"/>
      <c r="Y120" s="12"/>
      <c r="Z120" s="12"/>
      <c r="AA120" s="12"/>
      <c r="AB120" s="12"/>
      <c r="AC120" s="12"/>
      <c r="AD120" s="12"/>
      <c r="AE120" s="12"/>
      <c r="AF120" s="12"/>
      <c r="AG120" s="12"/>
      <c r="AH120" s="12"/>
      <c r="AI120" s="12"/>
    </row>
    <row r="121" spans="1:35" ht="12" hidden="1" customHeight="1" x14ac:dyDescent="0.2">
      <c r="A121" s="623"/>
      <c r="B121" s="624"/>
      <c r="C121" s="478" t="s">
        <v>79</v>
      </c>
      <c r="D121" s="478"/>
      <c r="E121" s="478"/>
      <c r="F121" s="479"/>
      <c r="G121" s="480"/>
      <c r="H121" s="26">
        <v>1</v>
      </c>
      <c r="I121" s="27">
        <v>0</v>
      </c>
      <c r="J121" s="28">
        <v>1</v>
      </c>
      <c r="K121" s="27">
        <v>0</v>
      </c>
      <c r="L121" s="484"/>
      <c r="M121" s="485"/>
      <c r="N121" s="112">
        <v>0</v>
      </c>
      <c r="O121" s="33">
        <v>0</v>
      </c>
      <c r="P121" s="252">
        <v>0</v>
      </c>
      <c r="Q121" s="34">
        <v>0</v>
      </c>
      <c r="R121" s="484"/>
      <c r="S121" s="485"/>
      <c r="T121" s="236"/>
      <c r="U121" s="5"/>
      <c r="V121" s="5"/>
      <c r="W121" s="5"/>
      <c r="X121" s="5"/>
      <c r="Y121" s="12"/>
      <c r="Z121" s="12"/>
      <c r="AA121" s="12"/>
      <c r="AB121" s="12"/>
      <c r="AC121" s="12"/>
      <c r="AD121" s="12"/>
      <c r="AE121" s="12"/>
      <c r="AF121" s="12"/>
      <c r="AG121" s="12"/>
      <c r="AH121" s="12"/>
      <c r="AI121" s="12"/>
    </row>
    <row r="122" spans="1:35" ht="12" hidden="1" customHeight="1" x14ac:dyDescent="0.2">
      <c r="A122" s="627"/>
      <c r="B122" s="628"/>
      <c r="C122" s="478" t="s">
        <v>80</v>
      </c>
      <c r="D122" s="478"/>
      <c r="E122" s="478"/>
      <c r="F122" s="479"/>
      <c r="G122" s="480"/>
      <c r="H122" s="26">
        <v>2</v>
      </c>
      <c r="I122" s="29">
        <v>0</v>
      </c>
      <c r="J122" s="28">
        <v>2</v>
      </c>
      <c r="K122" s="29">
        <v>0</v>
      </c>
      <c r="L122" s="484"/>
      <c r="M122" s="485"/>
      <c r="N122" s="112">
        <v>0</v>
      </c>
      <c r="O122" s="34">
        <v>0</v>
      </c>
      <c r="P122" s="252">
        <v>0</v>
      </c>
      <c r="Q122" s="34">
        <v>0</v>
      </c>
      <c r="R122" s="484"/>
      <c r="S122" s="485"/>
      <c r="T122" s="236"/>
      <c r="U122" s="5"/>
      <c r="V122" s="5"/>
      <c r="W122" s="5"/>
      <c r="X122" s="5"/>
      <c r="Y122" s="12"/>
      <c r="Z122" s="12"/>
      <c r="AA122" s="12"/>
      <c r="AB122" s="12"/>
      <c r="AC122" s="12"/>
      <c r="AD122" s="12"/>
      <c r="AE122" s="12"/>
      <c r="AF122" s="12"/>
      <c r="AG122" s="12"/>
      <c r="AH122" s="12"/>
      <c r="AI122" s="12"/>
    </row>
    <row r="123" spans="1:35" ht="12" hidden="1" customHeight="1" x14ac:dyDescent="0.2">
      <c r="A123" s="621" t="s">
        <v>84</v>
      </c>
      <c r="B123" s="622"/>
      <c r="C123" s="488" t="s">
        <v>78</v>
      </c>
      <c r="D123" s="488"/>
      <c r="E123" s="488"/>
      <c r="F123" s="489"/>
      <c r="G123" s="490"/>
      <c r="H123" s="26">
        <v>9</v>
      </c>
      <c r="I123" s="29">
        <v>0</v>
      </c>
      <c r="J123" s="28">
        <v>9</v>
      </c>
      <c r="K123" s="29">
        <v>0</v>
      </c>
      <c r="L123" s="484">
        <v>0</v>
      </c>
      <c r="M123" s="485"/>
      <c r="N123" s="112">
        <v>0</v>
      </c>
      <c r="O123" s="34">
        <v>0</v>
      </c>
      <c r="P123" s="252">
        <v>0</v>
      </c>
      <c r="Q123" s="34">
        <v>0</v>
      </c>
      <c r="R123" s="484">
        <v>0</v>
      </c>
      <c r="S123" s="485"/>
      <c r="T123" s="236"/>
      <c r="U123" s="5"/>
      <c r="V123" s="5"/>
      <c r="W123" s="5"/>
      <c r="X123" s="5"/>
      <c r="Y123" s="12"/>
      <c r="Z123" s="12"/>
      <c r="AA123" s="12"/>
      <c r="AB123" s="12"/>
      <c r="AC123" s="12"/>
      <c r="AD123" s="12"/>
      <c r="AE123" s="12"/>
      <c r="AF123" s="12"/>
      <c r="AG123" s="12"/>
      <c r="AH123" s="12"/>
      <c r="AI123" s="12"/>
    </row>
    <row r="124" spans="1:35" ht="12" hidden="1" customHeight="1" x14ac:dyDescent="0.2">
      <c r="A124" s="623"/>
      <c r="B124" s="624"/>
      <c r="C124" s="478" t="s">
        <v>79</v>
      </c>
      <c r="D124" s="478"/>
      <c r="E124" s="478"/>
      <c r="F124" s="479"/>
      <c r="G124" s="480"/>
      <c r="H124" s="26">
        <v>1</v>
      </c>
      <c r="I124" s="27">
        <v>0</v>
      </c>
      <c r="J124" s="28">
        <v>1</v>
      </c>
      <c r="K124" s="27">
        <v>0</v>
      </c>
      <c r="L124" s="484"/>
      <c r="M124" s="485"/>
      <c r="N124" s="112">
        <v>0</v>
      </c>
      <c r="O124" s="33">
        <v>0</v>
      </c>
      <c r="P124" s="252">
        <v>0</v>
      </c>
      <c r="Q124" s="34">
        <v>0</v>
      </c>
      <c r="R124" s="484"/>
      <c r="S124" s="485"/>
      <c r="T124" s="236"/>
      <c r="U124" s="5"/>
      <c r="V124" s="5"/>
      <c r="W124" s="5"/>
      <c r="X124" s="5"/>
      <c r="Y124" s="12"/>
      <c r="Z124" s="12"/>
      <c r="AA124" s="12"/>
      <c r="AB124" s="12"/>
      <c r="AC124" s="12"/>
      <c r="AD124" s="12"/>
      <c r="AE124" s="12"/>
      <c r="AF124" s="12"/>
      <c r="AG124" s="12"/>
      <c r="AH124" s="12"/>
      <c r="AI124" s="12"/>
    </row>
    <row r="125" spans="1:35" ht="12" hidden="1" customHeight="1" x14ac:dyDescent="0.2">
      <c r="A125" s="623"/>
      <c r="B125" s="624"/>
      <c r="C125" s="478" t="s">
        <v>80</v>
      </c>
      <c r="D125" s="478"/>
      <c r="E125" s="478"/>
      <c r="F125" s="479"/>
      <c r="G125" s="480"/>
      <c r="H125" s="26">
        <v>1</v>
      </c>
      <c r="I125" s="29">
        <v>0</v>
      </c>
      <c r="J125" s="28">
        <v>1</v>
      </c>
      <c r="K125" s="29">
        <v>0</v>
      </c>
      <c r="L125" s="484"/>
      <c r="M125" s="485"/>
      <c r="N125" s="112">
        <v>0</v>
      </c>
      <c r="O125" s="34">
        <v>0</v>
      </c>
      <c r="P125" s="252">
        <v>0</v>
      </c>
      <c r="Q125" s="34">
        <v>0</v>
      </c>
      <c r="R125" s="484"/>
      <c r="S125" s="485"/>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625"/>
      <c r="B126" s="626"/>
      <c r="C126" s="481" t="s">
        <v>81</v>
      </c>
      <c r="D126" s="481"/>
      <c r="E126" s="481"/>
      <c r="F126" s="482"/>
      <c r="G126" s="483"/>
      <c r="H126" s="30">
        <v>2</v>
      </c>
      <c r="I126" s="31">
        <v>0</v>
      </c>
      <c r="J126" s="32">
        <v>2</v>
      </c>
      <c r="K126" s="31">
        <v>0</v>
      </c>
      <c r="L126" s="486"/>
      <c r="M126" s="487"/>
      <c r="N126" s="113">
        <v>0</v>
      </c>
      <c r="O126" s="35">
        <v>0</v>
      </c>
      <c r="P126" s="253">
        <v>0</v>
      </c>
      <c r="Q126" s="35">
        <v>0</v>
      </c>
      <c r="R126" s="486"/>
      <c r="S126" s="487"/>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06:B106"/>
    <mergeCell ref="C106:F106"/>
    <mergeCell ref="G106:H106"/>
    <mergeCell ref="I106:J106"/>
    <mergeCell ref="K106:L106"/>
    <mergeCell ref="M106:N106"/>
    <mergeCell ref="A105:B105"/>
    <mergeCell ref="C105:F105"/>
    <mergeCell ref="G105:H105"/>
    <mergeCell ref="I105:J105"/>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I89:J89"/>
    <mergeCell ref="K89:L89"/>
    <mergeCell ref="M89:N89"/>
    <mergeCell ref="O89:P89"/>
    <mergeCell ref="A87:B89"/>
    <mergeCell ref="C88:L88"/>
    <mergeCell ref="C89:F89"/>
    <mergeCell ref="G89:H89"/>
    <mergeCell ref="Q89:R89"/>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A79:B79"/>
    <mergeCell ref="A80:B80"/>
    <mergeCell ref="A81:B81"/>
    <mergeCell ref="A82:B82"/>
    <mergeCell ref="A83:B83"/>
    <mergeCell ref="A84:B84"/>
    <mergeCell ref="A73:B73"/>
    <mergeCell ref="A75:B75"/>
    <mergeCell ref="A76:B76"/>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31:B31"/>
    <mergeCell ref="A33:B33"/>
    <mergeCell ref="A30:B30"/>
    <mergeCell ref="A62:B62"/>
    <mergeCell ref="A65:B65"/>
    <mergeCell ref="A60:B60"/>
    <mergeCell ref="A63:B63"/>
    <mergeCell ref="A67:B67"/>
    <mergeCell ref="A66:B66"/>
    <mergeCell ref="A56:B57"/>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1:AI1"/>
    <mergeCell ref="R2:AG2"/>
    <mergeCell ref="R3:AG5"/>
    <mergeCell ref="R6:AG8"/>
    <mergeCell ref="A2:P2"/>
    <mergeCell ref="A3:P5"/>
    <mergeCell ref="A6:P8"/>
    <mergeCell ref="A9:P10"/>
    <mergeCell ref="A12:P12"/>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s>
  <conditionalFormatting sqref="R120 R112 R116 R123 L112 L116 L120 L123 AI72:AI84 T72:T84 T58:T67 T42:T53 AI42:AI53 T36:T37 AI58:AI67 T27:T34 AI27:AI34 AI36:AI37">
    <cfRule type="containsText" dxfId="34" priority="642" stopIfTrue="1" operator="containsText" text="G">
      <formula>NOT(ISERROR(SEARCH("G",L27)))</formula>
    </cfRule>
    <cfRule type="containsText" dxfId="33" priority="643" stopIfTrue="1" operator="containsText" text="A">
      <formula>NOT(ISERROR(SEARCH("A",L27)))</formula>
    </cfRule>
    <cfRule type="containsText" dxfId="32" priority="644" stopIfTrue="1" operator="containsText" text="R">
      <formula>NOT(ISERROR(SEARCH("R",L27)))</formula>
    </cfRule>
  </conditionalFormatting>
  <conditionalFormatting sqref="R112 R116 R120 R123 L112 L116 L120 L123">
    <cfRule type="containsText" dxfId="31" priority="641" stopIfTrue="1" operator="containsText" text="No Service">
      <formula>NOT(ISERROR(SEARCH("No Service",L112)))</formula>
    </cfRule>
  </conditionalFormatting>
  <conditionalFormatting sqref="T58">
    <cfRule type="containsText" dxfId="3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J134"/>
  <sheetViews>
    <sheetView topLeftCell="A17" zoomScaleNormal="100" workbookViewId="0">
      <selection activeCell="I143" sqref="I143"/>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491" t="s">
        <v>69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3"/>
    </row>
    <row r="2" spans="1:35" ht="12.75" customHeight="1" thickBot="1" x14ac:dyDescent="0.25">
      <c r="A2" s="532" t="s">
        <v>58</v>
      </c>
      <c r="B2" s="533"/>
      <c r="C2" s="533"/>
      <c r="D2" s="533"/>
      <c r="E2" s="533"/>
      <c r="F2" s="533"/>
      <c r="G2" s="533"/>
      <c r="H2" s="533"/>
      <c r="I2" s="533"/>
      <c r="J2" s="533"/>
      <c r="K2" s="533"/>
      <c r="L2" s="533"/>
      <c r="M2" s="533"/>
      <c r="N2" s="533"/>
      <c r="O2" s="533"/>
      <c r="P2" s="534"/>
      <c r="Q2" s="50"/>
      <c r="R2" s="510" t="s">
        <v>31</v>
      </c>
      <c r="S2" s="511"/>
      <c r="T2" s="511"/>
      <c r="U2" s="511"/>
      <c r="V2" s="511"/>
      <c r="W2" s="511"/>
      <c r="X2" s="511"/>
      <c r="Y2" s="511"/>
      <c r="Z2" s="511"/>
      <c r="AA2" s="511"/>
      <c r="AB2" s="511"/>
      <c r="AC2" s="511"/>
      <c r="AD2" s="511"/>
      <c r="AE2" s="511"/>
      <c r="AF2" s="511"/>
      <c r="AG2" s="512"/>
      <c r="AH2" s="257"/>
      <c r="AI2" s="50"/>
    </row>
    <row r="3" spans="1:35" ht="12" customHeight="1" x14ac:dyDescent="0.2">
      <c r="A3" s="371" t="s">
        <v>32</v>
      </c>
      <c r="B3" s="372"/>
      <c r="C3" s="372"/>
      <c r="D3" s="372"/>
      <c r="E3" s="372"/>
      <c r="F3" s="372"/>
      <c r="G3" s="372"/>
      <c r="H3" s="372"/>
      <c r="I3" s="372"/>
      <c r="J3" s="372"/>
      <c r="K3" s="372"/>
      <c r="L3" s="372"/>
      <c r="M3" s="372"/>
      <c r="N3" s="372"/>
      <c r="O3" s="372"/>
      <c r="P3" s="373"/>
      <c r="Q3" s="242"/>
      <c r="R3" s="371" t="s">
        <v>35</v>
      </c>
      <c r="S3" s="372"/>
      <c r="T3" s="372"/>
      <c r="U3" s="372"/>
      <c r="V3" s="372"/>
      <c r="W3" s="372"/>
      <c r="X3" s="372"/>
      <c r="Y3" s="372"/>
      <c r="Z3" s="372"/>
      <c r="AA3" s="372"/>
      <c r="AB3" s="372"/>
      <c r="AC3" s="372"/>
      <c r="AD3" s="372"/>
      <c r="AE3" s="372"/>
      <c r="AF3" s="372"/>
      <c r="AG3" s="373"/>
      <c r="AH3" s="237"/>
      <c r="AI3" s="2"/>
    </row>
    <row r="4" spans="1:35" ht="12" customHeight="1" x14ac:dyDescent="0.2">
      <c r="A4" s="513"/>
      <c r="B4" s="514"/>
      <c r="C4" s="514"/>
      <c r="D4" s="514"/>
      <c r="E4" s="514"/>
      <c r="F4" s="514"/>
      <c r="G4" s="514"/>
      <c r="H4" s="514"/>
      <c r="I4" s="514"/>
      <c r="J4" s="514"/>
      <c r="K4" s="514"/>
      <c r="L4" s="514"/>
      <c r="M4" s="514"/>
      <c r="N4" s="514"/>
      <c r="O4" s="514"/>
      <c r="P4" s="515"/>
      <c r="Q4" s="242"/>
      <c r="R4" s="513"/>
      <c r="S4" s="514"/>
      <c r="T4" s="514"/>
      <c r="U4" s="514"/>
      <c r="V4" s="514"/>
      <c r="W4" s="514"/>
      <c r="X4" s="514"/>
      <c r="Y4" s="514"/>
      <c r="Z4" s="514"/>
      <c r="AA4" s="514"/>
      <c r="AB4" s="514"/>
      <c r="AC4" s="514"/>
      <c r="AD4" s="514"/>
      <c r="AE4" s="514"/>
      <c r="AF4" s="514"/>
      <c r="AG4" s="515"/>
      <c r="AH4" s="237"/>
      <c r="AI4" s="2"/>
    </row>
    <row r="5" spans="1:35" ht="16.5" customHeight="1" thickBot="1" x14ac:dyDescent="0.25">
      <c r="A5" s="374"/>
      <c r="B5" s="375"/>
      <c r="C5" s="375"/>
      <c r="D5" s="375"/>
      <c r="E5" s="375"/>
      <c r="F5" s="375"/>
      <c r="G5" s="375"/>
      <c r="H5" s="375"/>
      <c r="I5" s="375"/>
      <c r="J5" s="375"/>
      <c r="K5" s="375"/>
      <c r="L5" s="375"/>
      <c r="M5" s="375"/>
      <c r="N5" s="375"/>
      <c r="O5" s="375"/>
      <c r="P5" s="376"/>
      <c r="Q5" s="242"/>
      <c r="R5" s="374"/>
      <c r="S5" s="375"/>
      <c r="T5" s="375"/>
      <c r="U5" s="375"/>
      <c r="V5" s="375"/>
      <c r="W5" s="375"/>
      <c r="X5" s="375"/>
      <c r="Y5" s="375"/>
      <c r="Z5" s="375"/>
      <c r="AA5" s="375"/>
      <c r="AB5" s="375"/>
      <c r="AC5" s="375"/>
      <c r="AD5" s="375"/>
      <c r="AE5" s="375"/>
      <c r="AF5" s="375"/>
      <c r="AG5" s="376"/>
      <c r="AH5" s="237"/>
      <c r="AI5" s="2"/>
    </row>
    <row r="6" spans="1:35" ht="12" customHeight="1" x14ac:dyDescent="0.2">
      <c r="A6" s="377" t="s">
        <v>33</v>
      </c>
      <c r="B6" s="378"/>
      <c r="C6" s="378"/>
      <c r="D6" s="378"/>
      <c r="E6" s="378"/>
      <c r="F6" s="378"/>
      <c r="G6" s="378"/>
      <c r="H6" s="378"/>
      <c r="I6" s="378"/>
      <c r="J6" s="378"/>
      <c r="K6" s="378"/>
      <c r="L6" s="378"/>
      <c r="M6" s="378"/>
      <c r="N6" s="378"/>
      <c r="O6" s="378"/>
      <c r="P6" s="379"/>
      <c r="Q6" s="242"/>
      <c r="R6" s="377" t="s">
        <v>36</v>
      </c>
      <c r="S6" s="378"/>
      <c r="T6" s="378"/>
      <c r="U6" s="378"/>
      <c r="V6" s="378"/>
      <c r="W6" s="378"/>
      <c r="X6" s="378"/>
      <c r="Y6" s="378"/>
      <c r="Z6" s="378"/>
      <c r="AA6" s="378"/>
      <c r="AB6" s="378"/>
      <c r="AC6" s="378"/>
      <c r="AD6" s="378"/>
      <c r="AE6" s="378"/>
      <c r="AF6" s="378"/>
      <c r="AG6" s="379"/>
      <c r="AH6" s="237"/>
      <c r="AI6" s="2"/>
    </row>
    <row r="7" spans="1:35" ht="12" customHeight="1" x14ac:dyDescent="0.2">
      <c r="A7" s="380"/>
      <c r="B7" s="381"/>
      <c r="C7" s="381"/>
      <c r="D7" s="381"/>
      <c r="E7" s="381"/>
      <c r="F7" s="381"/>
      <c r="G7" s="381"/>
      <c r="H7" s="381"/>
      <c r="I7" s="381"/>
      <c r="J7" s="381"/>
      <c r="K7" s="381"/>
      <c r="L7" s="381"/>
      <c r="M7" s="381"/>
      <c r="N7" s="381"/>
      <c r="O7" s="381"/>
      <c r="P7" s="382"/>
      <c r="Q7" s="242"/>
      <c r="R7" s="380"/>
      <c r="S7" s="381"/>
      <c r="T7" s="381"/>
      <c r="U7" s="381"/>
      <c r="V7" s="381"/>
      <c r="W7" s="381"/>
      <c r="X7" s="381"/>
      <c r="Y7" s="381"/>
      <c r="Z7" s="381"/>
      <c r="AA7" s="381"/>
      <c r="AB7" s="381"/>
      <c r="AC7" s="381"/>
      <c r="AD7" s="381"/>
      <c r="AE7" s="381"/>
      <c r="AF7" s="381"/>
      <c r="AG7" s="382"/>
      <c r="AH7" s="237"/>
      <c r="AI7" s="2"/>
    </row>
    <row r="8" spans="1:35" ht="18.75" customHeight="1" thickBot="1" x14ac:dyDescent="0.25">
      <c r="A8" s="383"/>
      <c r="B8" s="384"/>
      <c r="C8" s="384"/>
      <c r="D8" s="384"/>
      <c r="E8" s="384"/>
      <c r="F8" s="384"/>
      <c r="G8" s="384"/>
      <c r="H8" s="384"/>
      <c r="I8" s="384"/>
      <c r="J8" s="384"/>
      <c r="K8" s="384"/>
      <c r="L8" s="384"/>
      <c r="M8" s="384"/>
      <c r="N8" s="384"/>
      <c r="O8" s="384"/>
      <c r="P8" s="385"/>
      <c r="Q8" s="242"/>
      <c r="R8" s="383"/>
      <c r="S8" s="384"/>
      <c r="T8" s="384"/>
      <c r="U8" s="384"/>
      <c r="V8" s="384"/>
      <c r="W8" s="384"/>
      <c r="X8" s="384"/>
      <c r="Y8" s="384"/>
      <c r="Z8" s="384"/>
      <c r="AA8" s="384"/>
      <c r="AB8" s="384"/>
      <c r="AC8" s="384"/>
      <c r="AD8" s="384"/>
      <c r="AE8" s="384"/>
      <c r="AF8" s="384"/>
      <c r="AG8" s="385"/>
      <c r="AH8" s="237"/>
      <c r="AI8" s="2"/>
    </row>
    <row r="9" spans="1:35" ht="12" customHeight="1" x14ac:dyDescent="0.2">
      <c r="A9" s="386" t="s">
        <v>34</v>
      </c>
      <c r="B9" s="387"/>
      <c r="C9" s="387"/>
      <c r="D9" s="387"/>
      <c r="E9" s="387"/>
      <c r="F9" s="387"/>
      <c r="G9" s="387"/>
      <c r="H9" s="387"/>
      <c r="I9" s="387"/>
      <c r="J9" s="387"/>
      <c r="K9" s="387"/>
      <c r="L9" s="387"/>
      <c r="M9" s="387"/>
      <c r="N9" s="387"/>
      <c r="O9" s="387"/>
      <c r="P9" s="388"/>
      <c r="Q9" s="242"/>
      <c r="R9" s="386" t="s">
        <v>29</v>
      </c>
      <c r="S9" s="387"/>
      <c r="T9" s="387"/>
      <c r="U9" s="387"/>
      <c r="V9" s="387"/>
      <c r="W9" s="387"/>
      <c r="X9" s="387"/>
      <c r="Y9" s="387"/>
      <c r="Z9" s="387"/>
      <c r="AA9" s="387"/>
      <c r="AB9" s="387"/>
      <c r="AC9" s="387"/>
      <c r="AD9" s="387"/>
      <c r="AE9" s="387"/>
      <c r="AF9" s="387"/>
      <c r="AG9" s="388"/>
      <c r="AH9" s="237"/>
      <c r="AI9" s="12"/>
    </row>
    <row r="10" spans="1:35" ht="15.75" customHeight="1" thickBot="1" x14ac:dyDescent="0.25">
      <c r="A10" s="389"/>
      <c r="B10" s="390"/>
      <c r="C10" s="390"/>
      <c r="D10" s="390"/>
      <c r="E10" s="390"/>
      <c r="F10" s="390"/>
      <c r="G10" s="390"/>
      <c r="H10" s="390"/>
      <c r="I10" s="390"/>
      <c r="J10" s="390"/>
      <c r="K10" s="390"/>
      <c r="L10" s="390"/>
      <c r="M10" s="390"/>
      <c r="N10" s="390"/>
      <c r="O10" s="390"/>
      <c r="P10" s="391"/>
      <c r="Q10" s="242"/>
      <c r="R10" s="389"/>
      <c r="S10" s="390"/>
      <c r="T10" s="390"/>
      <c r="U10" s="390"/>
      <c r="V10" s="390"/>
      <c r="W10" s="390"/>
      <c r="X10" s="390"/>
      <c r="Y10" s="390"/>
      <c r="Z10" s="390"/>
      <c r="AA10" s="390"/>
      <c r="AB10" s="390"/>
      <c r="AC10" s="390"/>
      <c r="AD10" s="390"/>
      <c r="AE10" s="390"/>
      <c r="AF10" s="390"/>
      <c r="AG10" s="391"/>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368" t="s">
        <v>59</v>
      </c>
      <c r="B12" s="369"/>
      <c r="C12" s="369"/>
      <c r="D12" s="369"/>
      <c r="E12" s="369"/>
      <c r="F12" s="369"/>
      <c r="G12" s="369"/>
      <c r="H12" s="369"/>
      <c r="I12" s="369"/>
      <c r="J12" s="369"/>
      <c r="K12" s="369"/>
      <c r="L12" s="369"/>
      <c r="M12" s="369"/>
      <c r="N12" s="369"/>
      <c r="O12" s="369"/>
      <c r="P12" s="370"/>
      <c r="Q12" s="50"/>
      <c r="R12" s="516" t="s">
        <v>30</v>
      </c>
      <c r="S12" s="517"/>
      <c r="T12" s="517"/>
      <c r="U12" s="517"/>
      <c r="V12" s="517"/>
      <c r="W12" s="517"/>
      <c r="X12" s="517"/>
      <c r="Y12" s="517"/>
      <c r="Z12" s="517"/>
      <c r="AA12" s="517"/>
      <c r="AB12" s="517"/>
      <c r="AC12" s="517"/>
      <c r="AD12" s="517"/>
      <c r="AE12" s="517"/>
      <c r="AF12" s="517"/>
      <c r="AG12" s="518"/>
      <c r="AH12" s="238"/>
      <c r="AI12" s="12"/>
    </row>
    <row r="13" spans="1:35" ht="12" customHeight="1" x14ac:dyDescent="0.2">
      <c r="A13" s="371" t="s">
        <v>47</v>
      </c>
      <c r="B13" s="372"/>
      <c r="C13" s="372"/>
      <c r="D13" s="372"/>
      <c r="E13" s="372"/>
      <c r="F13" s="372"/>
      <c r="G13" s="372"/>
      <c r="H13" s="372"/>
      <c r="I13" s="372"/>
      <c r="J13" s="372"/>
      <c r="K13" s="372"/>
      <c r="L13" s="372"/>
      <c r="M13" s="372"/>
      <c r="N13" s="372"/>
      <c r="O13" s="372"/>
      <c r="P13" s="373"/>
      <c r="Q13" s="242"/>
      <c r="R13" s="371" t="s">
        <v>49</v>
      </c>
      <c r="S13" s="372"/>
      <c r="T13" s="372"/>
      <c r="U13" s="372"/>
      <c r="V13" s="372"/>
      <c r="W13" s="372"/>
      <c r="X13" s="372"/>
      <c r="Y13" s="372"/>
      <c r="Z13" s="372"/>
      <c r="AA13" s="372"/>
      <c r="AB13" s="372"/>
      <c r="AC13" s="372"/>
      <c r="AD13" s="372"/>
      <c r="AE13" s="372"/>
      <c r="AF13" s="372"/>
      <c r="AG13" s="373"/>
      <c r="AH13" s="237"/>
      <c r="AI13" s="12"/>
    </row>
    <row r="14" spans="1:35" ht="14.25" customHeight="1" thickBot="1" x14ac:dyDescent="0.25">
      <c r="A14" s="374"/>
      <c r="B14" s="375"/>
      <c r="C14" s="375"/>
      <c r="D14" s="375"/>
      <c r="E14" s="375"/>
      <c r="F14" s="375"/>
      <c r="G14" s="375"/>
      <c r="H14" s="375"/>
      <c r="I14" s="375"/>
      <c r="J14" s="375"/>
      <c r="K14" s="375"/>
      <c r="L14" s="375"/>
      <c r="M14" s="375"/>
      <c r="N14" s="375"/>
      <c r="O14" s="375"/>
      <c r="P14" s="376"/>
      <c r="Q14" s="242"/>
      <c r="R14" s="513"/>
      <c r="S14" s="514"/>
      <c r="T14" s="514"/>
      <c r="U14" s="514"/>
      <c r="V14" s="514"/>
      <c r="W14" s="514"/>
      <c r="X14" s="514"/>
      <c r="Y14" s="514"/>
      <c r="Z14" s="514"/>
      <c r="AA14" s="514"/>
      <c r="AB14" s="514"/>
      <c r="AC14" s="514"/>
      <c r="AD14" s="514"/>
      <c r="AE14" s="514"/>
      <c r="AF14" s="514"/>
      <c r="AG14" s="515"/>
      <c r="AH14" s="237"/>
      <c r="AI14" s="12"/>
    </row>
    <row r="15" spans="1:35" ht="12" customHeight="1" x14ac:dyDescent="0.2">
      <c r="A15" s="377" t="s">
        <v>48</v>
      </c>
      <c r="B15" s="378"/>
      <c r="C15" s="378"/>
      <c r="D15" s="378"/>
      <c r="E15" s="378"/>
      <c r="F15" s="378"/>
      <c r="G15" s="378"/>
      <c r="H15" s="378"/>
      <c r="I15" s="378"/>
      <c r="J15" s="378"/>
      <c r="K15" s="378"/>
      <c r="L15" s="378"/>
      <c r="M15" s="378"/>
      <c r="N15" s="378"/>
      <c r="O15" s="378"/>
      <c r="P15" s="379"/>
      <c r="Q15" s="242"/>
      <c r="R15" s="377" t="s">
        <v>50</v>
      </c>
      <c r="S15" s="378"/>
      <c r="T15" s="378"/>
      <c r="U15" s="378"/>
      <c r="V15" s="378"/>
      <c r="W15" s="378"/>
      <c r="X15" s="378"/>
      <c r="Y15" s="378"/>
      <c r="Z15" s="378"/>
      <c r="AA15" s="378"/>
      <c r="AB15" s="378"/>
      <c r="AC15" s="378"/>
      <c r="AD15" s="378"/>
      <c r="AE15" s="378"/>
      <c r="AF15" s="378"/>
      <c r="AG15" s="379"/>
      <c r="AH15" s="237"/>
      <c r="AI15" s="12"/>
    </row>
    <row r="16" spans="1:35" ht="12" customHeight="1" x14ac:dyDescent="0.2">
      <c r="A16" s="380"/>
      <c r="B16" s="381"/>
      <c r="C16" s="381"/>
      <c r="D16" s="381"/>
      <c r="E16" s="381"/>
      <c r="F16" s="381"/>
      <c r="G16" s="381"/>
      <c r="H16" s="381"/>
      <c r="I16" s="381"/>
      <c r="J16" s="381"/>
      <c r="K16" s="381"/>
      <c r="L16" s="381"/>
      <c r="M16" s="381"/>
      <c r="N16" s="381"/>
      <c r="O16" s="381"/>
      <c r="P16" s="382"/>
      <c r="Q16" s="242"/>
      <c r="R16" s="380"/>
      <c r="S16" s="381"/>
      <c r="T16" s="381"/>
      <c r="U16" s="381"/>
      <c r="V16" s="381"/>
      <c r="W16" s="381"/>
      <c r="X16" s="381"/>
      <c r="Y16" s="381"/>
      <c r="Z16" s="381"/>
      <c r="AA16" s="381"/>
      <c r="AB16" s="381"/>
      <c r="AC16" s="381"/>
      <c r="AD16" s="381"/>
      <c r="AE16" s="381"/>
      <c r="AF16" s="381"/>
      <c r="AG16" s="382"/>
      <c r="AH16" s="237"/>
      <c r="AI16" s="12"/>
    </row>
    <row r="17" spans="1:35" ht="16.5" customHeight="1" thickBot="1" x14ac:dyDescent="0.25">
      <c r="A17" s="383"/>
      <c r="B17" s="384"/>
      <c r="C17" s="384"/>
      <c r="D17" s="384"/>
      <c r="E17" s="384"/>
      <c r="F17" s="384"/>
      <c r="G17" s="384"/>
      <c r="H17" s="384"/>
      <c r="I17" s="384"/>
      <c r="J17" s="384"/>
      <c r="K17" s="384"/>
      <c r="L17" s="384"/>
      <c r="M17" s="384"/>
      <c r="N17" s="384"/>
      <c r="O17" s="384"/>
      <c r="P17" s="385"/>
      <c r="Q17" s="242"/>
      <c r="R17" s="383"/>
      <c r="S17" s="384"/>
      <c r="T17" s="384"/>
      <c r="U17" s="384"/>
      <c r="V17" s="384"/>
      <c r="W17" s="384"/>
      <c r="X17" s="384"/>
      <c r="Y17" s="384"/>
      <c r="Z17" s="384"/>
      <c r="AA17" s="384"/>
      <c r="AB17" s="384"/>
      <c r="AC17" s="384"/>
      <c r="AD17" s="384"/>
      <c r="AE17" s="384"/>
      <c r="AF17" s="384"/>
      <c r="AG17" s="385"/>
      <c r="AH17" s="237"/>
      <c r="AI17" s="12"/>
    </row>
    <row r="18" spans="1:35" ht="12" customHeight="1" x14ac:dyDescent="0.2">
      <c r="A18" s="386" t="s">
        <v>57</v>
      </c>
      <c r="B18" s="387"/>
      <c r="C18" s="387"/>
      <c r="D18" s="387"/>
      <c r="E18" s="387"/>
      <c r="F18" s="387"/>
      <c r="G18" s="387"/>
      <c r="H18" s="387"/>
      <c r="I18" s="387"/>
      <c r="J18" s="387"/>
      <c r="K18" s="387"/>
      <c r="L18" s="387"/>
      <c r="M18" s="387"/>
      <c r="N18" s="387"/>
      <c r="O18" s="387"/>
      <c r="P18" s="388"/>
      <c r="Q18" s="242"/>
      <c r="R18" s="386" t="s">
        <v>51</v>
      </c>
      <c r="S18" s="387"/>
      <c r="T18" s="387"/>
      <c r="U18" s="387"/>
      <c r="V18" s="387"/>
      <c r="W18" s="387"/>
      <c r="X18" s="387"/>
      <c r="Y18" s="387"/>
      <c r="Z18" s="387"/>
      <c r="AA18" s="387"/>
      <c r="AB18" s="387"/>
      <c r="AC18" s="387"/>
      <c r="AD18" s="387"/>
      <c r="AE18" s="387"/>
      <c r="AF18" s="387"/>
      <c r="AG18" s="388"/>
      <c r="AH18" s="237"/>
      <c r="AI18" s="12"/>
    </row>
    <row r="19" spans="1:35" ht="13.5" thickBot="1" x14ac:dyDescent="0.25">
      <c r="A19" s="389"/>
      <c r="B19" s="390"/>
      <c r="C19" s="390"/>
      <c r="D19" s="390"/>
      <c r="E19" s="390"/>
      <c r="F19" s="390"/>
      <c r="G19" s="390"/>
      <c r="H19" s="390"/>
      <c r="I19" s="390"/>
      <c r="J19" s="390"/>
      <c r="K19" s="390"/>
      <c r="L19" s="390"/>
      <c r="M19" s="390"/>
      <c r="N19" s="390"/>
      <c r="O19" s="390"/>
      <c r="P19" s="391"/>
      <c r="Q19" s="242"/>
      <c r="R19" s="389"/>
      <c r="S19" s="390"/>
      <c r="T19" s="390"/>
      <c r="U19" s="390"/>
      <c r="V19" s="390"/>
      <c r="W19" s="390"/>
      <c r="X19" s="390"/>
      <c r="Y19" s="390"/>
      <c r="Z19" s="390"/>
      <c r="AA19" s="390"/>
      <c r="AB19" s="390"/>
      <c r="AC19" s="390"/>
      <c r="AD19" s="390"/>
      <c r="AE19" s="390"/>
      <c r="AF19" s="390"/>
      <c r="AG19" s="391"/>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392" t="s">
        <v>95</v>
      </c>
      <c r="O21" s="393"/>
      <c r="P21" s="393"/>
      <c r="Q21" s="393"/>
      <c r="R21" s="393"/>
      <c r="S21" s="394"/>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29" t="s">
        <v>96</v>
      </c>
      <c r="P22" s="530"/>
      <c r="Q22" s="530"/>
      <c r="R22" s="530"/>
      <c r="S22" s="53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467" t="s">
        <v>128</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9"/>
    </row>
    <row r="25" spans="1:35" ht="15.75" customHeight="1" thickBot="1" x14ac:dyDescent="0.25">
      <c r="A25" s="540" t="s">
        <v>0</v>
      </c>
      <c r="B25" s="541"/>
      <c r="C25" s="494" t="s">
        <v>60</v>
      </c>
      <c r="D25" s="495"/>
      <c r="E25" s="496"/>
      <c r="F25" s="496"/>
      <c r="G25" s="496"/>
      <c r="H25" s="496"/>
      <c r="I25" s="496"/>
      <c r="J25" s="496"/>
      <c r="K25" s="496"/>
      <c r="L25" s="496"/>
      <c r="M25" s="496"/>
      <c r="N25" s="496"/>
      <c r="O25" s="496"/>
      <c r="P25" s="496"/>
      <c r="Q25" s="496"/>
      <c r="R25" s="496"/>
      <c r="S25" s="496"/>
      <c r="T25" s="497"/>
      <c r="U25" s="498" t="s">
        <v>61</v>
      </c>
      <c r="V25" s="499"/>
      <c r="W25" s="499"/>
      <c r="X25" s="499"/>
      <c r="Y25" s="499"/>
      <c r="Z25" s="499"/>
      <c r="AA25" s="499"/>
      <c r="AB25" s="499"/>
      <c r="AC25" s="499"/>
      <c r="AD25" s="499"/>
      <c r="AE25" s="499"/>
      <c r="AF25" s="499"/>
      <c r="AG25" s="499"/>
      <c r="AH25" s="499"/>
      <c r="AI25" s="500"/>
    </row>
    <row r="26" spans="1:35" ht="69" customHeight="1" thickBot="1" x14ac:dyDescent="0.25">
      <c r="A26" s="542"/>
      <c r="B26" s="54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544" t="s">
        <v>1</v>
      </c>
      <c r="B27" s="545"/>
      <c r="C27" s="216">
        <v>1</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L</v>
      </c>
      <c r="R27" s="69" t="str">
        <f t="shared" ref="R27:R53" si="0">IF(J27="","",IF(J27&gt;=23,"J",IF(J27&lt;23,"L")))</f>
        <v>J</v>
      </c>
      <c r="S27" s="69" t="str">
        <f t="shared" ref="S27:S37" si="1">IF(J27="","",IF(J27&gt;=I27-8,"J",IF(J27&lt;I27-8,"L")))</f>
        <v>J</v>
      </c>
      <c r="T27" s="15" t="s">
        <v>136</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136</v>
      </c>
    </row>
    <row r="28" spans="1:35" ht="12" customHeight="1" x14ac:dyDescent="0.2">
      <c r="A28" s="519" t="s">
        <v>2</v>
      </c>
      <c r="B28" s="520"/>
      <c r="C28" s="217">
        <v>1</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L</v>
      </c>
      <c r="R28" s="69" t="str">
        <f t="shared" si="0"/>
        <v>J</v>
      </c>
      <c r="S28" s="69" t="str">
        <f t="shared" si="1"/>
        <v>J</v>
      </c>
      <c r="T28" s="15" t="s">
        <v>136</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136</v>
      </c>
    </row>
    <row r="29" spans="1:35" ht="12" customHeight="1" x14ac:dyDescent="0.2">
      <c r="A29" s="519" t="s">
        <v>3</v>
      </c>
      <c r="B29" s="520"/>
      <c r="C29" s="217">
        <v>1</v>
      </c>
      <c r="D29" s="319">
        <v>0</v>
      </c>
      <c r="E29" s="14">
        <v>3</v>
      </c>
      <c r="F29" s="71">
        <v>3</v>
      </c>
      <c r="G29" s="16">
        <v>2</v>
      </c>
      <c r="H29" s="325">
        <v>2</v>
      </c>
      <c r="I29" s="81">
        <v>34.5</v>
      </c>
      <c r="J29" s="56">
        <v>34.5</v>
      </c>
      <c r="K29" s="57">
        <v>23</v>
      </c>
      <c r="L29" s="121">
        <v>23</v>
      </c>
      <c r="M29" s="150">
        <v>5</v>
      </c>
      <c r="N29" s="37">
        <v>5</v>
      </c>
      <c r="O29" s="36">
        <v>3</v>
      </c>
      <c r="P29" s="151">
        <v>3</v>
      </c>
      <c r="Q29" s="165" t="str">
        <f t="shared" si="4"/>
        <v>L</v>
      </c>
      <c r="R29" s="69" t="str">
        <f t="shared" si="0"/>
        <v>J</v>
      </c>
      <c r="S29" s="69" t="str">
        <f t="shared" si="1"/>
        <v>J</v>
      </c>
      <c r="T29" s="15" t="s">
        <v>136</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136</v>
      </c>
    </row>
    <row r="30" spans="1:35" ht="12" customHeight="1" x14ac:dyDescent="0.2">
      <c r="A30" s="519" t="s">
        <v>119</v>
      </c>
      <c r="B30" s="520"/>
      <c r="C30" s="217">
        <v>1</v>
      </c>
      <c r="D30" s="319">
        <v>1</v>
      </c>
      <c r="E30" s="14">
        <v>7</v>
      </c>
      <c r="F30" s="71">
        <v>6</v>
      </c>
      <c r="G30" s="16">
        <v>7</v>
      </c>
      <c r="H30" s="325">
        <v>6</v>
      </c>
      <c r="I30" s="81">
        <v>80.5</v>
      </c>
      <c r="J30" s="56">
        <v>69</v>
      </c>
      <c r="K30" s="57">
        <v>80.5</v>
      </c>
      <c r="L30" s="121">
        <v>69</v>
      </c>
      <c r="M30" s="150">
        <v>5.1428571428571432</v>
      </c>
      <c r="N30" s="37">
        <v>6</v>
      </c>
      <c r="O30" s="36">
        <v>2.5714285714285716</v>
      </c>
      <c r="P30" s="151">
        <v>3</v>
      </c>
      <c r="Q30" s="165" t="str">
        <f t="shared" si="4"/>
        <v>J</v>
      </c>
      <c r="R30" s="69" t="str">
        <f t="shared" si="0"/>
        <v>J</v>
      </c>
      <c r="S30" s="69" t="str">
        <f t="shared" si="1"/>
        <v>L</v>
      </c>
      <c r="T30" s="15" t="s">
        <v>136</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136</v>
      </c>
    </row>
    <row r="31" spans="1:35" ht="12" customHeight="1" x14ac:dyDescent="0.2">
      <c r="A31" s="519" t="s">
        <v>121</v>
      </c>
      <c r="B31" s="520"/>
      <c r="C31" s="217">
        <v>1</v>
      </c>
      <c r="D31" s="319">
        <v>1</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137</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136</v>
      </c>
    </row>
    <row r="32" spans="1:35" ht="12" customHeight="1" x14ac:dyDescent="0.2">
      <c r="A32" s="525" t="s">
        <v>129</v>
      </c>
      <c r="B32" s="526"/>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136</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519" t="s">
        <v>5</v>
      </c>
      <c r="B33" s="520"/>
      <c r="C33" s="217">
        <v>1</v>
      </c>
      <c r="D33" s="319">
        <v>0</v>
      </c>
      <c r="E33" s="14">
        <v>6</v>
      </c>
      <c r="F33" s="71">
        <v>6</v>
      </c>
      <c r="G33" s="16">
        <v>2</v>
      </c>
      <c r="H33" s="325">
        <v>2</v>
      </c>
      <c r="I33" s="81">
        <v>69</v>
      </c>
      <c r="J33" s="56">
        <v>69</v>
      </c>
      <c r="K33" s="57">
        <v>23</v>
      </c>
      <c r="L33" s="121">
        <v>23</v>
      </c>
      <c r="M33" s="263" t="s">
        <v>120</v>
      </c>
      <c r="N33" s="264" t="s">
        <v>120</v>
      </c>
      <c r="O33" s="264" t="s">
        <v>120</v>
      </c>
      <c r="P33" s="266" t="s">
        <v>120</v>
      </c>
      <c r="Q33" s="165" t="str">
        <f t="shared" si="4"/>
        <v>L</v>
      </c>
      <c r="R33" s="69" t="str">
        <f t="shared" si="0"/>
        <v>J</v>
      </c>
      <c r="S33" s="69" t="str">
        <f t="shared" si="1"/>
        <v>J</v>
      </c>
      <c r="T33" s="15" t="s">
        <v>136</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136</v>
      </c>
    </row>
    <row r="34" spans="1:36" ht="12" customHeight="1" x14ac:dyDescent="0.2">
      <c r="A34" s="519" t="s">
        <v>8</v>
      </c>
      <c r="B34" s="520"/>
      <c r="C34" s="217"/>
      <c r="D34" s="319"/>
      <c r="E34" s="14">
        <v>16</v>
      </c>
      <c r="F34" s="71">
        <v>17</v>
      </c>
      <c r="G34" s="16">
        <v>7</v>
      </c>
      <c r="H34" s="325">
        <v>6</v>
      </c>
      <c r="I34" s="81">
        <v>184</v>
      </c>
      <c r="J34" s="56">
        <v>195.5</v>
      </c>
      <c r="K34" s="57">
        <v>80.5</v>
      </c>
      <c r="L34" s="121">
        <v>69</v>
      </c>
      <c r="M34" s="263" t="s">
        <v>120</v>
      </c>
      <c r="N34" s="264" t="s">
        <v>120</v>
      </c>
      <c r="O34" s="264" t="s">
        <v>120</v>
      </c>
      <c r="P34" s="266" t="s">
        <v>120</v>
      </c>
      <c r="Q34" s="340" t="s">
        <v>120</v>
      </c>
      <c r="R34" s="69" t="str">
        <f t="shared" si="0"/>
        <v>J</v>
      </c>
      <c r="S34" s="69" t="str">
        <f t="shared" si="1"/>
        <v>J</v>
      </c>
      <c r="T34" s="15" t="s">
        <v>136</v>
      </c>
      <c r="U34" s="14">
        <v>15</v>
      </c>
      <c r="V34" s="71">
        <v>14</v>
      </c>
      <c r="W34" s="16">
        <v>5</v>
      </c>
      <c r="X34" s="186">
        <v>4</v>
      </c>
      <c r="Y34" s="81">
        <v>172.5</v>
      </c>
      <c r="Z34" s="56">
        <v>161</v>
      </c>
      <c r="AA34" s="17">
        <v>57.5</v>
      </c>
      <c r="AB34" s="214">
        <v>46</v>
      </c>
      <c r="AC34" s="321" t="s">
        <v>120</v>
      </c>
      <c r="AD34" s="264" t="s">
        <v>120</v>
      </c>
      <c r="AE34" s="264" t="s">
        <v>120</v>
      </c>
      <c r="AF34" s="265" t="s">
        <v>120</v>
      </c>
      <c r="AG34" s="126" t="str">
        <f t="shared" si="2"/>
        <v>J</v>
      </c>
      <c r="AH34" s="69" t="str">
        <f t="shared" si="3"/>
        <v>L</v>
      </c>
      <c r="AI34" s="15" t="s">
        <v>137</v>
      </c>
    </row>
    <row r="35" spans="1:36" ht="12" customHeight="1" x14ac:dyDescent="0.2">
      <c r="A35" s="316" t="s">
        <v>131</v>
      </c>
      <c r="B35" s="317"/>
      <c r="C35" s="217"/>
      <c r="D35" s="319"/>
      <c r="E35" s="14">
        <v>6</v>
      </c>
      <c r="F35" s="301">
        <v>5</v>
      </c>
      <c r="G35" s="16">
        <v>2</v>
      </c>
      <c r="H35" s="327">
        <v>2</v>
      </c>
      <c r="I35" s="14">
        <v>69</v>
      </c>
      <c r="J35" s="301">
        <v>57.5</v>
      </c>
      <c r="K35" s="16">
        <v>23</v>
      </c>
      <c r="L35" s="304">
        <v>23</v>
      </c>
      <c r="M35" s="14" t="s">
        <v>120</v>
      </c>
      <c r="N35" s="16" t="s">
        <v>120</v>
      </c>
      <c r="O35" s="16" t="s">
        <v>120</v>
      </c>
      <c r="P35" s="323" t="s">
        <v>120</v>
      </c>
      <c r="Q35" s="340" t="s">
        <v>120</v>
      </c>
      <c r="R35" s="69" t="str">
        <f t="shared" si="0"/>
        <v>J</v>
      </c>
      <c r="S35" s="69" t="str">
        <f t="shared" si="1"/>
        <v>L</v>
      </c>
      <c r="T35" s="323" t="s">
        <v>137</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139</v>
      </c>
    </row>
    <row r="36" spans="1:36" ht="12" customHeight="1" x14ac:dyDescent="0.2">
      <c r="A36" s="519" t="s">
        <v>67</v>
      </c>
      <c r="B36" s="520"/>
      <c r="C36" s="217"/>
      <c r="D36" s="319"/>
      <c r="E36" s="14">
        <v>5</v>
      </c>
      <c r="F36" s="71">
        <v>4</v>
      </c>
      <c r="G36" s="16">
        <v>1</v>
      </c>
      <c r="H36" s="325">
        <v>1</v>
      </c>
      <c r="I36" s="81">
        <v>53.5</v>
      </c>
      <c r="J36" s="56">
        <v>46</v>
      </c>
      <c r="K36" s="57">
        <v>11.5</v>
      </c>
      <c r="L36" s="121">
        <v>11.5</v>
      </c>
      <c r="M36" s="263" t="s">
        <v>120</v>
      </c>
      <c r="N36" s="264" t="s">
        <v>120</v>
      </c>
      <c r="O36" s="264" t="s">
        <v>120</v>
      </c>
      <c r="P36" s="266" t="s">
        <v>120</v>
      </c>
      <c r="Q36" s="340" t="s">
        <v>120</v>
      </c>
      <c r="R36" s="69" t="str">
        <f t="shared" si="0"/>
        <v>J</v>
      </c>
      <c r="S36" s="69" t="str">
        <f t="shared" si="1"/>
        <v>J</v>
      </c>
      <c r="T36" s="15" t="s">
        <v>137</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550" t="s">
        <v>9</v>
      </c>
      <c r="B37" s="5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136</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139</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552" t="s">
        <v>28</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4"/>
    </row>
    <row r="40" spans="1:36" ht="15.75" hidden="1" customHeight="1" thickBot="1" x14ac:dyDescent="0.25">
      <c r="A40" s="555" t="s">
        <v>0</v>
      </c>
      <c r="B40" s="556"/>
      <c r="C40" s="559" t="s">
        <v>60</v>
      </c>
      <c r="D40" s="560"/>
      <c r="E40" s="560"/>
      <c r="F40" s="560"/>
      <c r="G40" s="560"/>
      <c r="H40" s="560"/>
      <c r="I40" s="560"/>
      <c r="J40" s="560"/>
      <c r="K40" s="560"/>
      <c r="L40" s="560"/>
      <c r="M40" s="560"/>
      <c r="N40" s="560"/>
      <c r="O40" s="560"/>
      <c r="P40" s="560"/>
      <c r="Q40" s="560"/>
      <c r="R40" s="560"/>
      <c r="S40" s="560"/>
      <c r="T40" s="561"/>
      <c r="U40" s="562" t="s">
        <v>61</v>
      </c>
      <c r="V40" s="563"/>
      <c r="W40" s="563"/>
      <c r="X40" s="563"/>
      <c r="Y40" s="563"/>
      <c r="Z40" s="563"/>
      <c r="AA40" s="563"/>
      <c r="AB40" s="563"/>
      <c r="AC40" s="563"/>
      <c r="AD40" s="563"/>
      <c r="AE40" s="563"/>
      <c r="AF40" s="563"/>
      <c r="AG40" s="563"/>
      <c r="AH40" s="563"/>
      <c r="AI40" s="564"/>
    </row>
    <row r="41" spans="1:36" ht="69" hidden="1" customHeight="1" thickBot="1" x14ac:dyDescent="0.25">
      <c r="A41" s="557"/>
      <c r="B41" s="55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519" t="s">
        <v>4</v>
      </c>
      <c r="B42" s="520"/>
      <c r="C42" s="217">
        <v>1</v>
      </c>
      <c r="D42" s="291">
        <v>1</v>
      </c>
      <c r="E42" s="14">
        <v>3</v>
      </c>
      <c r="F42" s="71">
        <v>2</v>
      </c>
      <c r="G42" s="16">
        <v>2</v>
      </c>
      <c r="H42" s="186">
        <v>2</v>
      </c>
      <c r="I42" s="81">
        <v>34.5</v>
      </c>
      <c r="J42" s="56">
        <v>23</v>
      </c>
      <c r="K42" s="57">
        <v>23</v>
      </c>
      <c r="L42" s="161">
        <v>23</v>
      </c>
      <c r="M42" s="150">
        <v>6</v>
      </c>
      <c r="N42" s="37">
        <v>9</v>
      </c>
      <c r="O42" s="36">
        <v>3.6</v>
      </c>
      <c r="P42" s="124">
        <v>4.5</v>
      </c>
      <c r="Q42" s="289" t="str">
        <f>IF(D42="","",IF(D42&gt;=C42,"J",IF(D42&lt;C42,"L")))</f>
        <v>J</v>
      </c>
      <c r="R42" s="184" t="str">
        <f>IF(J42="","",IF(J42&gt;=23,"J",IF(J42&lt;23,"L")))</f>
        <v>J</v>
      </c>
      <c r="S42" s="184" t="str">
        <f t="shared" ref="S42:S53" si="5">IF(J42="","",IF(J42&gt;=I42-8,"J",IF(J42&lt;I42-8,"L")))</f>
        <v>L</v>
      </c>
      <c r="T42" s="185" t="s">
        <v>137</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136</v>
      </c>
    </row>
    <row r="43" spans="1:36" ht="12" customHeight="1" x14ac:dyDescent="0.2">
      <c r="A43" s="519" t="s">
        <v>6</v>
      </c>
      <c r="B43" s="520"/>
      <c r="C43" s="217">
        <v>1</v>
      </c>
      <c r="D43" s="254">
        <v>0</v>
      </c>
      <c r="E43" s="14">
        <v>3</v>
      </c>
      <c r="F43" s="71">
        <v>3.65</v>
      </c>
      <c r="G43" s="16">
        <v>5</v>
      </c>
      <c r="H43" s="186">
        <v>5</v>
      </c>
      <c r="I43" s="81">
        <v>34.5</v>
      </c>
      <c r="J43" s="56">
        <v>42</v>
      </c>
      <c r="K43" s="57">
        <v>57.5</v>
      </c>
      <c r="L43" s="161">
        <v>57.5</v>
      </c>
      <c r="M43" s="150">
        <v>5.333333333333333</v>
      </c>
      <c r="N43" s="37">
        <v>4.3835616438356162</v>
      </c>
      <c r="O43" s="36">
        <v>2</v>
      </c>
      <c r="P43" s="124">
        <v>1.8497109826589595</v>
      </c>
      <c r="Q43" s="126" t="str">
        <f>IF(D43="","",IF(D43&gt;=C43,"J",IF(D43&lt;C43,"L")))</f>
        <v>L</v>
      </c>
      <c r="R43" s="90" t="str">
        <f>IF(J43="","",IF(J43&gt;=23,"J",IF(J43&lt;23,"L")))</f>
        <v>J</v>
      </c>
      <c r="S43" s="69" t="str">
        <f t="shared" si="5"/>
        <v>J</v>
      </c>
      <c r="T43" s="15" t="s">
        <v>136</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136</v>
      </c>
    </row>
    <row r="44" spans="1:36" ht="12" customHeight="1" x14ac:dyDescent="0.2">
      <c r="A44" s="519" t="s">
        <v>7</v>
      </c>
      <c r="B44" s="520"/>
      <c r="C44" s="217">
        <v>1</v>
      </c>
      <c r="D44" s="254">
        <v>0</v>
      </c>
      <c r="E44" s="14">
        <v>3</v>
      </c>
      <c r="F44" s="71">
        <v>2</v>
      </c>
      <c r="G44" s="16">
        <v>2</v>
      </c>
      <c r="H44" s="186">
        <v>3</v>
      </c>
      <c r="I44" s="81">
        <v>34.5</v>
      </c>
      <c r="J44" s="56">
        <v>23</v>
      </c>
      <c r="K44" s="57">
        <v>23</v>
      </c>
      <c r="L44" s="161">
        <v>34.5</v>
      </c>
      <c r="M44" s="150">
        <v>6</v>
      </c>
      <c r="N44" s="37">
        <v>9</v>
      </c>
      <c r="O44" s="36">
        <v>3.6</v>
      </c>
      <c r="P44" s="124">
        <v>3.6</v>
      </c>
      <c r="Q44" s="126" t="str">
        <f>IF(D44="","",IF(D44&gt;=C44,"J",IF(D44&lt;C44,"L")))</f>
        <v>L</v>
      </c>
      <c r="R44" s="90" t="str">
        <f>IF(J44="","",IF(J44&gt;=23,"J",IF(J44&lt;23,"L")))</f>
        <v>J</v>
      </c>
      <c r="S44" s="69" t="str">
        <f t="shared" si="5"/>
        <v>L</v>
      </c>
      <c r="T44" s="15" t="s">
        <v>137</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136</v>
      </c>
    </row>
    <row r="45" spans="1:36" ht="12" customHeight="1" x14ac:dyDescent="0.2">
      <c r="A45" s="519" t="s">
        <v>11</v>
      </c>
      <c r="B45" s="520"/>
      <c r="C45" s="217">
        <v>1</v>
      </c>
      <c r="D45" s="254">
        <v>0</v>
      </c>
      <c r="E45" s="14">
        <v>4</v>
      </c>
      <c r="F45" s="71">
        <v>3</v>
      </c>
      <c r="G45" s="16">
        <v>4</v>
      </c>
      <c r="H45" s="186">
        <v>4</v>
      </c>
      <c r="I45" s="81">
        <v>46</v>
      </c>
      <c r="J45" s="56">
        <v>34.5</v>
      </c>
      <c r="K45" s="57">
        <v>46</v>
      </c>
      <c r="L45" s="161">
        <v>46</v>
      </c>
      <c r="M45" s="150">
        <v>7</v>
      </c>
      <c r="N45" s="37">
        <v>9.3333333333333339</v>
      </c>
      <c r="O45" s="36">
        <v>3.5</v>
      </c>
      <c r="P45" s="124">
        <v>4</v>
      </c>
      <c r="Q45" s="126" t="str">
        <f t="shared" si="4"/>
        <v>L</v>
      </c>
      <c r="R45" s="90" t="str">
        <f t="shared" si="0"/>
        <v>J</v>
      </c>
      <c r="S45" s="69" t="str">
        <f t="shared" si="5"/>
        <v>L</v>
      </c>
      <c r="T45" s="15" t="s">
        <v>137</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136</v>
      </c>
    </row>
    <row r="46" spans="1:36" ht="12" customHeight="1" x14ac:dyDescent="0.2">
      <c r="A46" s="519" t="s">
        <v>10</v>
      </c>
      <c r="B46" s="520"/>
      <c r="C46" s="217">
        <v>2</v>
      </c>
      <c r="D46" s="254">
        <v>0</v>
      </c>
      <c r="E46" s="14">
        <v>5</v>
      </c>
      <c r="F46" s="71">
        <v>3.65</v>
      </c>
      <c r="G46" s="16">
        <v>7</v>
      </c>
      <c r="H46" s="186">
        <v>7</v>
      </c>
      <c r="I46" s="81">
        <v>57.5</v>
      </c>
      <c r="J46" s="56">
        <v>42</v>
      </c>
      <c r="K46" s="57">
        <v>80.5</v>
      </c>
      <c r="L46" s="161">
        <v>80.5</v>
      </c>
      <c r="M46" s="150">
        <v>7.2</v>
      </c>
      <c r="N46" s="37">
        <v>9.8630136986301373</v>
      </c>
      <c r="O46" s="36">
        <v>3</v>
      </c>
      <c r="P46" s="124">
        <v>3.380281690140845</v>
      </c>
      <c r="Q46" s="126" t="str">
        <f t="shared" si="4"/>
        <v>L</v>
      </c>
      <c r="R46" s="90" t="str">
        <f t="shared" si="0"/>
        <v>J</v>
      </c>
      <c r="S46" s="69" t="str">
        <f t="shared" si="5"/>
        <v>L</v>
      </c>
      <c r="T46" s="15" t="s">
        <v>137</v>
      </c>
      <c r="U46" s="14">
        <v>5</v>
      </c>
      <c r="V46" s="71">
        <v>5</v>
      </c>
      <c r="W46" s="16">
        <v>4</v>
      </c>
      <c r="X46" s="186">
        <v>4</v>
      </c>
      <c r="Y46" s="55">
        <v>57.5</v>
      </c>
      <c r="Z46" s="56">
        <v>57.5</v>
      </c>
      <c r="AA46" s="17">
        <v>46</v>
      </c>
      <c r="AB46" s="129">
        <v>46</v>
      </c>
      <c r="AC46" s="150">
        <v>7.2</v>
      </c>
      <c r="AD46" s="37">
        <v>7.2</v>
      </c>
      <c r="AE46" s="36">
        <v>4</v>
      </c>
      <c r="AF46" s="151">
        <v>4</v>
      </c>
      <c r="AG46" s="165" t="str">
        <f t="shared" si="6"/>
        <v>J</v>
      </c>
      <c r="AH46" s="69" t="str">
        <f t="shared" si="7"/>
        <v>J</v>
      </c>
      <c r="AI46" s="15" t="s">
        <v>136</v>
      </c>
    </row>
    <row r="47" spans="1:36" ht="12" customHeight="1" x14ac:dyDescent="0.2">
      <c r="A47" s="519" t="s">
        <v>13</v>
      </c>
      <c r="B47" s="520"/>
      <c r="C47" s="217">
        <v>1</v>
      </c>
      <c r="D47" s="254">
        <v>1</v>
      </c>
      <c r="E47" s="14">
        <v>6</v>
      </c>
      <c r="F47" s="71">
        <v>6</v>
      </c>
      <c r="G47" s="16">
        <v>3</v>
      </c>
      <c r="H47" s="186">
        <v>3</v>
      </c>
      <c r="I47" s="81">
        <v>69</v>
      </c>
      <c r="J47" s="56">
        <v>69</v>
      </c>
      <c r="K47" s="57">
        <v>34.5</v>
      </c>
      <c r="L47" s="161">
        <v>34.5</v>
      </c>
      <c r="M47" s="150">
        <v>4.5</v>
      </c>
      <c r="N47" s="72">
        <v>4.5</v>
      </c>
      <c r="O47" s="36">
        <v>3</v>
      </c>
      <c r="P47" s="244">
        <v>3</v>
      </c>
      <c r="Q47" s="126" t="str">
        <f t="shared" si="4"/>
        <v>J</v>
      </c>
      <c r="R47" s="90" t="str">
        <f t="shared" si="0"/>
        <v>J</v>
      </c>
      <c r="S47" s="69" t="str">
        <f t="shared" si="5"/>
        <v>J</v>
      </c>
      <c r="T47" s="15" t="s">
        <v>136</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136</v>
      </c>
    </row>
    <row r="48" spans="1:36" ht="12" customHeight="1" x14ac:dyDescent="0.2">
      <c r="A48" s="519" t="s">
        <v>123</v>
      </c>
      <c r="B48" s="520"/>
      <c r="C48" s="217">
        <v>1</v>
      </c>
      <c r="D48" s="254">
        <v>1</v>
      </c>
      <c r="E48" s="14">
        <v>6</v>
      </c>
      <c r="F48" s="71">
        <v>6</v>
      </c>
      <c r="G48" s="16">
        <v>4</v>
      </c>
      <c r="H48" s="186">
        <v>4</v>
      </c>
      <c r="I48" s="81">
        <v>69</v>
      </c>
      <c r="J48" s="56">
        <v>69</v>
      </c>
      <c r="K48" s="57">
        <v>46</v>
      </c>
      <c r="L48" s="161">
        <v>46</v>
      </c>
      <c r="M48" s="150">
        <v>6.166666666666667</v>
      </c>
      <c r="N48" s="37">
        <v>6.166666666666667</v>
      </c>
      <c r="O48" s="36">
        <v>3.7</v>
      </c>
      <c r="P48" s="124">
        <v>3.7</v>
      </c>
      <c r="Q48" s="126" t="str">
        <f t="shared" si="4"/>
        <v>J</v>
      </c>
      <c r="R48" s="90" t="str">
        <f t="shared" si="0"/>
        <v>J</v>
      </c>
      <c r="S48" s="69" t="str">
        <f t="shared" si="5"/>
        <v>J</v>
      </c>
      <c r="T48" s="15" t="s">
        <v>136</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136</v>
      </c>
    </row>
    <row r="49" spans="1:35" ht="12" customHeight="1" x14ac:dyDescent="0.2">
      <c r="A49" s="519" t="s">
        <v>12</v>
      </c>
      <c r="B49" s="520"/>
      <c r="C49" s="217">
        <v>1</v>
      </c>
      <c r="D49" s="254">
        <v>1</v>
      </c>
      <c r="E49" s="14">
        <v>3</v>
      </c>
      <c r="F49" s="71">
        <v>2</v>
      </c>
      <c r="G49" s="16">
        <v>2</v>
      </c>
      <c r="H49" s="186">
        <v>2</v>
      </c>
      <c r="I49" s="81">
        <v>34.5</v>
      </c>
      <c r="J49" s="56">
        <v>23</v>
      </c>
      <c r="K49" s="57">
        <v>23</v>
      </c>
      <c r="L49" s="161">
        <v>23</v>
      </c>
      <c r="M49" s="150">
        <v>6.666666666666667</v>
      </c>
      <c r="N49" s="72">
        <v>10</v>
      </c>
      <c r="O49" s="36">
        <v>4</v>
      </c>
      <c r="P49" s="244">
        <v>5</v>
      </c>
      <c r="Q49" s="126" t="str">
        <f t="shared" si="4"/>
        <v>J</v>
      </c>
      <c r="R49" s="90" t="str">
        <f t="shared" si="0"/>
        <v>J</v>
      </c>
      <c r="S49" s="69" t="str">
        <f t="shared" si="5"/>
        <v>L</v>
      </c>
      <c r="T49" s="15" t="s">
        <v>137</v>
      </c>
      <c r="U49" s="14">
        <v>3</v>
      </c>
      <c r="V49" s="71">
        <v>2</v>
      </c>
      <c r="W49" s="16">
        <v>1</v>
      </c>
      <c r="X49" s="186">
        <v>2</v>
      </c>
      <c r="Y49" s="55">
        <v>34.5</v>
      </c>
      <c r="Z49" s="56">
        <v>23</v>
      </c>
      <c r="AA49" s="17">
        <v>11.5</v>
      </c>
      <c r="AB49" s="129">
        <v>23</v>
      </c>
      <c r="AC49" s="150">
        <v>6.666666666666667</v>
      </c>
      <c r="AD49" s="72">
        <v>10</v>
      </c>
      <c r="AE49" s="36">
        <v>5</v>
      </c>
      <c r="AF49" s="187">
        <v>5</v>
      </c>
      <c r="AG49" s="165" t="str">
        <f t="shared" si="6"/>
        <v>J</v>
      </c>
      <c r="AH49" s="69" t="str">
        <f t="shared" si="7"/>
        <v>L</v>
      </c>
      <c r="AI49" s="15" t="s">
        <v>137</v>
      </c>
    </row>
    <row r="50" spans="1:35" ht="12" customHeight="1" x14ac:dyDescent="0.2">
      <c r="A50" s="548" t="s">
        <v>118</v>
      </c>
      <c r="B50" s="549"/>
      <c r="C50" s="217">
        <v>1</v>
      </c>
      <c r="D50" s="254">
        <v>1</v>
      </c>
      <c r="E50" s="14">
        <v>2</v>
      </c>
      <c r="F50" s="71">
        <v>2</v>
      </c>
      <c r="G50" s="16">
        <v>2</v>
      </c>
      <c r="H50" s="186">
        <v>2</v>
      </c>
      <c r="I50" s="81">
        <v>23</v>
      </c>
      <c r="J50" s="56">
        <v>23</v>
      </c>
      <c r="K50" s="57">
        <v>23</v>
      </c>
      <c r="L50" s="161">
        <v>23</v>
      </c>
      <c r="M50" s="150">
        <v>6</v>
      </c>
      <c r="N50" s="37">
        <v>6</v>
      </c>
      <c r="O50" s="36">
        <v>3</v>
      </c>
      <c r="P50" s="124">
        <v>3</v>
      </c>
      <c r="Q50" s="126" t="str">
        <f t="shared" si="4"/>
        <v>J</v>
      </c>
      <c r="R50" s="90" t="str">
        <f t="shared" si="0"/>
        <v>J</v>
      </c>
      <c r="S50" s="69" t="str">
        <f t="shared" si="5"/>
        <v>J</v>
      </c>
      <c r="T50" s="15" t="s">
        <v>136</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136</v>
      </c>
    </row>
    <row r="51" spans="1:35" ht="12" customHeight="1" x14ac:dyDescent="0.2">
      <c r="A51" s="519" t="s">
        <v>127</v>
      </c>
      <c r="B51" s="520"/>
      <c r="C51" s="217">
        <v>2</v>
      </c>
      <c r="D51" s="254">
        <v>1</v>
      </c>
      <c r="E51" s="14">
        <v>4</v>
      </c>
      <c r="F51" s="71">
        <v>3</v>
      </c>
      <c r="G51" s="16">
        <v>4</v>
      </c>
      <c r="H51" s="186">
        <v>4</v>
      </c>
      <c r="I51" s="81">
        <v>46</v>
      </c>
      <c r="J51" s="56">
        <v>34.5</v>
      </c>
      <c r="K51" s="57">
        <v>46</v>
      </c>
      <c r="L51" s="161">
        <v>46</v>
      </c>
      <c r="M51" s="150">
        <v>6</v>
      </c>
      <c r="N51" s="37">
        <v>8</v>
      </c>
      <c r="O51" s="36">
        <v>3</v>
      </c>
      <c r="P51" s="124">
        <v>3.4285714285714284</v>
      </c>
      <c r="Q51" s="126" t="str">
        <f t="shared" si="4"/>
        <v>L</v>
      </c>
      <c r="R51" s="90" t="str">
        <f t="shared" si="0"/>
        <v>J</v>
      </c>
      <c r="S51" s="69" t="str">
        <f t="shared" si="5"/>
        <v>L</v>
      </c>
      <c r="T51" s="15" t="s">
        <v>136</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136</v>
      </c>
    </row>
    <row r="52" spans="1:35" ht="12" customHeight="1" x14ac:dyDescent="0.2">
      <c r="A52" s="546" t="s">
        <v>14</v>
      </c>
      <c r="B52" s="547"/>
      <c r="C52" s="217">
        <v>1</v>
      </c>
      <c r="D52" s="254">
        <v>0</v>
      </c>
      <c r="E52" s="14">
        <v>7</v>
      </c>
      <c r="F52" s="71">
        <v>7.65</v>
      </c>
      <c r="G52" s="16">
        <v>4</v>
      </c>
      <c r="H52" s="186">
        <v>3</v>
      </c>
      <c r="I52" s="81">
        <v>76.5</v>
      </c>
      <c r="J52" s="56">
        <v>88</v>
      </c>
      <c r="K52" s="57">
        <v>46</v>
      </c>
      <c r="L52" s="161">
        <v>34.5</v>
      </c>
      <c r="M52" s="150">
        <v>4.9624060150375939</v>
      </c>
      <c r="N52" s="72">
        <v>4.3137254901960782</v>
      </c>
      <c r="O52" s="36">
        <v>3.0985915492957745</v>
      </c>
      <c r="P52" s="244">
        <v>3.0985915492957745</v>
      </c>
      <c r="Q52" s="126" t="str">
        <f t="shared" si="4"/>
        <v>L</v>
      </c>
      <c r="R52" s="90" t="str">
        <f t="shared" si="0"/>
        <v>J</v>
      </c>
      <c r="S52" s="69" t="str">
        <f t="shared" si="5"/>
        <v>J</v>
      </c>
      <c r="T52" s="15" t="s">
        <v>137</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136</v>
      </c>
    </row>
    <row r="53" spans="1:35" ht="12" hidden="1" customHeight="1" thickBot="1" x14ac:dyDescent="0.25">
      <c r="A53" s="527" t="s">
        <v>122</v>
      </c>
      <c r="B53" s="528"/>
      <c r="C53" s="218">
        <v>0</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J</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07" t="s">
        <v>15</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9"/>
    </row>
    <row r="56" spans="1:35" ht="15.75" customHeight="1" thickBot="1" x14ac:dyDescent="0.25">
      <c r="A56" s="521" t="s">
        <v>0</v>
      </c>
      <c r="B56" s="522"/>
      <c r="C56" s="501" t="s">
        <v>60</v>
      </c>
      <c r="D56" s="502"/>
      <c r="E56" s="502"/>
      <c r="F56" s="502"/>
      <c r="G56" s="502"/>
      <c r="H56" s="502"/>
      <c r="I56" s="502"/>
      <c r="J56" s="502"/>
      <c r="K56" s="502"/>
      <c r="L56" s="502"/>
      <c r="M56" s="502"/>
      <c r="N56" s="502"/>
      <c r="O56" s="502"/>
      <c r="P56" s="502"/>
      <c r="Q56" s="502"/>
      <c r="R56" s="502"/>
      <c r="S56" s="502"/>
      <c r="T56" s="503"/>
      <c r="U56" s="504" t="s">
        <v>61</v>
      </c>
      <c r="V56" s="505"/>
      <c r="W56" s="505"/>
      <c r="X56" s="505"/>
      <c r="Y56" s="505"/>
      <c r="Z56" s="505"/>
      <c r="AA56" s="505"/>
      <c r="AB56" s="505"/>
      <c r="AC56" s="505"/>
      <c r="AD56" s="505"/>
      <c r="AE56" s="505"/>
      <c r="AF56" s="505"/>
      <c r="AG56" s="505"/>
      <c r="AH56" s="505"/>
      <c r="AI56" s="506"/>
    </row>
    <row r="57" spans="1:35" ht="69" customHeight="1" thickBot="1" x14ac:dyDescent="0.25">
      <c r="A57" s="523"/>
      <c r="B57" s="52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585" t="s">
        <v>16</v>
      </c>
      <c r="B58" s="586"/>
      <c r="C58" s="219"/>
      <c r="D58" s="227"/>
      <c r="E58" s="87">
        <v>3</v>
      </c>
      <c r="F58" s="88">
        <v>2</v>
      </c>
      <c r="G58" s="89">
        <v>2</v>
      </c>
      <c r="H58" s="132">
        <v>0</v>
      </c>
      <c r="I58" s="120">
        <v>34.5</v>
      </c>
      <c r="J58" s="53">
        <v>23</v>
      </c>
      <c r="K58" s="54">
        <v>23</v>
      </c>
      <c r="L58" s="290">
        <v>0</v>
      </c>
      <c r="M58" s="118">
        <v>4.666666666666667</v>
      </c>
      <c r="N58" s="39">
        <v>7</v>
      </c>
      <c r="O58" s="38">
        <v>2.8</v>
      </c>
      <c r="P58" s="123">
        <v>7</v>
      </c>
      <c r="Q58" s="251" t="s">
        <v>120</v>
      </c>
      <c r="R58" s="90" t="str">
        <f>IF(J58="","",IF(E58=0,"J",IF(J58&gt;=23,"J",IF(J58&lt;23,"L"))))</f>
        <v>J</v>
      </c>
      <c r="S58" s="90" t="str">
        <f>IF(J58="","",IF(J58&gt;=I58-8,"J",IF(J58&lt;I58-8,"L")))</f>
        <v>L</v>
      </c>
      <c r="T58" s="262" t="s">
        <v>137</v>
      </c>
      <c r="U58" s="87">
        <v>2</v>
      </c>
      <c r="V58" s="88">
        <v>2</v>
      </c>
      <c r="W58" s="89">
        <v>1</v>
      </c>
      <c r="X58" s="132">
        <v>1</v>
      </c>
      <c r="Y58" s="247">
        <v>23</v>
      </c>
      <c r="Z58" s="260">
        <v>23</v>
      </c>
      <c r="AA58" s="248">
        <v>11.5</v>
      </c>
      <c r="AB58" s="261">
        <v>11.5</v>
      </c>
      <c r="AC58" s="118">
        <v>7</v>
      </c>
      <c r="AD58" s="39">
        <v>7</v>
      </c>
      <c r="AE58" s="38">
        <v>4.666666666666667</v>
      </c>
      <c r="AF58" s="123">
        <v>4.666666666666667</v>
      </c>
      <c r="AG58" s="125" t="str">
        <f>IF(Z58="","",IF(U58=0,"J",IF(Z58&gt;=23,"J",IF(Z58&lt;23,"L"))))</f>
        <v>J</v>
      </c>
      <c r="AH58" s="90" t="str">
        <f>IF(Z58="","",IF(Z58&gt;=Y58-8,"J",IF(Z58&lt;Y58-8,"L")))</f>
        <v>J</v>
      </c>
      <c r="AI58" s="68" t="s">
        <v>136</v>
      </c>
    </row>
    <row r="59" spans="1:35" ht="12" customHeight="1" x14ac:dyDescent="0.2">
      <c r="A59" s="519" t="s">
        <v>17</v>
      </c>
      <c r="B59" s="520"/>
      <c r="C59" s="220">
        <v>1</v>
      </c>
      <c r="D59" s="228">
        <v>1</v>
      </c>
      <c r="E59" s="62">
        <v>4</v>
      </c>
      <c r="F59" s="63">
        <v>1</v>
      </c>
      <c r="G59" s="64">
        <v>3</v>
      </c>
      <c r="H59" s="133">
        <v>4</v>
      </c>
      <c r="I59" s="81">
        <v>46</v>
      </c>
      <c r="J59" s="56">
        <v>11.5</v>
      </c>
      <c r="K59" s="57">
        <v>34.5</v>
      </c>
      <c r="L59" s="121">
        <v>46</v>
      </c>
      <c r="M59" s="119">
        <v>7</v>
      </c>
      <c r="N59" s="37">
        <v>28</v>
      </c>
      <c r="O59" s="36">
        <v>4</v>
      </c>
      <c r="P59" s="124">
        <v>5.6</v>
      </c>
      <c r="Q59" s="126" t="str">
        <f t="shared" ref="Q59:Q66" si="8">IF(D59="","",IF(D59&gt;=C59,"J",IF(D59&lt;C59,"L")))</f>
        <v>J</v>
      </c>
      <c r="R59" s="90" t="str">
        <f t="shared" ref="R59:R66" si="9">IF(J59="","",IF(J59&gt;=23,"J",IF(J59&lt;23,"L")))</f>
        <v>L</v>
      </c>
      <c r="S59" s="69" t="str">
        <f t="shared" ref="S59:S65" si="10">IF(J59="","",IF(J59&gt;=I59-8,"J",IF(J59&lt;I59-8,"L")))</f>
        <v>L</v>
      </c>
      <c r="T59" s="15" t="s">
        <v>137</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136</v>
      </c>
    </row>
    <row r="60" spans="1:35" ht="12" customHeight="1" thickBot="1" x14ac:dyDescent="0.25">
      <c r="A60" s="519" t="s">
        <v>21</v>
      </c>
      <c r="B60" s="520"/>
      <c r="C60" s="220">
        <v>1</v>
      </c>
      <c r="D60" s="228">
        <v>0</v>
      </c>
      <c r="E60" s="62">
        <v>3</v>
      </c>
      <c r="F60" s="63">
        <v>3</v>
      </c>
      <c r="G60" s="64">
        <v>2</v>
      </c>
      <c r="H60" s="133">
        <v>2</v>
      </c>
      <c r="I60" s="81">
        <v>34.5</v>
      </c>
      <c r="J60" s="56">
        <v>34.5</v>
      </c>
      <c r="K60" s="57">
        <v>23</v>
      </c>
      <c r="L60" s="121">
        <v>23</v>
      </c>
      <c r="M60" s="119">
        <v>7.333333333333333</v>
      </c>
      <c r="N60" s="37">
        <v>7.333333333333333</v>
      </c>
      <c r="O60" s="36">
        <v>4.4000000000000004</v>
      </c>
      <c r="P60" s="124">
        <v>4.4000000000000004</v>
      </c>
      <c r="Q60" s="126" t="str">
        <f t="shared" si="8"/>
        <v>L</v>
      </c>
      <c r="R60" s="90" t="str">
        <f t="shared" si="9"/>
        <v>J</v>
      </c>
      <c r="S60" s="69" t="str">
        <f>IF(J60="","",IF(J60&gt;=I60-8,"J",IF(J60&lt;I60-8,"L")))</f>
        <v>J</v>
      </c>
      <c r="T60" s="15" t="s">
        <v>136</v>
      </c>
      <c r="U60" s="62">
        <v>3</v>
      </c>
      <c r="V60" s="63">
        <v>3</v>
      </c>
      <c r="W60" s="64">
        <v>1</v>
      </c>
      <c r="X60" s="133">
        <v>2</v>
      </c>
      <c r="Y60" s="81">
        <v>34.5</v>
      </c>
      <c r="Z60" s="56">
        <v>34.5</v>
      </c>
      <c r="AA60" s="17">
        <v>11.5</v>
      </c>
      <c r="AB60" s="129">
        <v>23</v>
      </c>
      <c r="AC60" s="119">
        <v>7.333333333333333</v>
      </c>
      <c r="AD60" s="37">
        <v>7.333333333333333</v>
      </c>
      <c r="AE60" s="36">
        <v>5.5</v>
      </c>
      <c r="AF60" s="124">
        <v>4.4000000000000004</v>
      </c>
      <c r="AG60" s="126" t="str">
        <f>IF(Z60="","",IF(Z60&gt;=23,"J",IF(Z60&lt;23,"L")))</f>
        <v>J</v>
      </c>
      <c r="AH60" s="69" t="str">
        <f>IF(Z60="","",IF(Z60&gt;=Y60-8,"J",IF(Z60&lt;Y60-8,"L")))</f>
        <v>J</v>
      </c>
      <c r="AI60" s="15" t="s">
        <v>136</v>
      </c>
    </row>
    <row r="61" spans="1:35" ht="12" customHeight="1" x14ac:dyDescent="0.2">
      <c r="A61" s="565" t="s">
        <v>52</v>
      </c>
      <c r="B61" s="566"/>
      <c r="C61" s="220">
        <v>1</v>
      </c>
      <c r="D61" s="228">
        <v>1</v>
      </c>
      <c r="E61" s="62">
        <v>4</v>
      </c>
      <c r="F61" s="63">
        <v>4</v>
      </c>
      <c r="G61" s="64">
        <v>4</v>
      </c>
      <c r="H61" s="157">
        <v>3</v>
      </c>
      <c r="I61" s="55">
        <v>46</v>
      </c>
      <c r="J61" s="56">
        <v>46</v>
      </c>
      <c r="K61" s="57">
        <v>46</v>
      </c>
      <c r="L61" s="161">
        <v>34.5</v>
      </c>
      <c r="M61" s="150">
        <v>8.25</v>
      </c>
      <c r="N61" s="37">
        <v>8.25</v>
      </c>
      <c r="O61" s="36">
        <v>4.125</v>
      </c>
      <c r="P61" s="151">
        <v>4.7142857142857144</v>
      </c>
      <c r="Q61" s="249" t="str">
        <f>IF(D61="","",IF(D61&gt;=C61,"J",IF(D61&lt;C61,"L")))</f>
        <v>J</v>
      </c>
      <c r="R61" s="90" t="str">
        <f>IF(J61="","",IF(J61&gt;=23,"J",IF(J61&lt;23,"L")))</f>
        <v>J</v>
      </c>
      <c r="S61" s="69" t="str">
        <f>IF(J61="","",IF(J61&gt;=I61-8,"J",IF(J61&lt;I61-8,"L")))</f>
        <v>J</v>
      </c>
      <c r="T61" s="15" t="s">
        <v>137</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136</v>
      </c>
    </row>
    <row r="62" spans="1:35" ht="12" customHeight="1" x14ac:dyDescent="0.2">
      <c r="A62" s="519" t="s">
        <v>19</v>
      </c>
      <c r="B62" s="520"/>
      <c r="C62" s="220">
        <v>1</v>
      </c>
      <c r="D62" s="228">
        <v>0</v>
      </c>
      <c r="E62" s="62">
        <v>2</v>
      </c>
      <c r="F62" s="63">
        <v>1</v>
      </c>
      <c r="G62" s="64">
        <v>2</v>
      </c>
      <c r="H62" s="133">
        <v>1</v>
      </c>
      <c r="I62" s="81">
        <v>23</v>
      </c>
      <c r="J62" s="56">
        <v>11.5</v>
      </c>
      <c r="K62" s="57">
        <v>23</v>
      </c>
      <c r="L62" s="121">
        <v>11.5</v>
      </c>
      <c r="M62" s="119">
        <v>6.5</v>
      </c>
      <c r="N62" s="37">
        <v>13</v>
      </c>
      <c r="O62" s="36">
        <v>3.25</v>
      </c>
      <c r="P62" s="124">
        <v>6.5</v>
      </c>
      <c r="Q62" s="126" t="str">
        <f t="shared" si="8"/>
        <v>L</v>
      </c>
      <c r="R62" s="90" t="str">
        <f t="shared" si="9"/>
        <v>L</v>
      </c>
      <c r="S62" s="69" t="str">
        <f>IF(J62="","",IF(J62&gt;=I62-8,"J",IF(J62&lt;I62-8,"L")))</f>
        <v>L</v>
      </c>
      <c r="T62" s="15" t="s">
        <v>136</v>
      </c>
      <c r="U62" s="62">
        <v>2</v>
      </c>
      <c r="V62" s="63">
        <v>1</v>
      </c>
      <c r="W62" s="64">
        <v>1</v>
      </c>
      <c r="X62" s="133">
        <v>1</v>
      </c>
      <c r="Y62" s="81">
        <v>23</v>
      </c>
      <c r="Z62" s="56">
        <v>11.5</v>
      </c>
      <c r="AA62" s="17">
        <v>11.5</v>
      </c>
      <c r="AB62" s="129">
        <v>11.5</v>
      </c>
      <c r="AC62" s="119">
        <v>6.5</v>
      </c>
      <c r="AD62" s="37">
        <v>13</v>
      </c>
      <c r="AE62" s="36">
        <v>4.333333333333333</v>
      </c>
      <c r="AF62" s="124">
        <v>6.5</v>
      </c>
      <c r="AG62" s="126" t="str">
        <f>IF(Z62="","",IF(Z62&gt;=23,"J",IF(Z62&lt;23,"L")))</f>
        <v>L</v>
      </c>
      <c r="AH62" s="69" t="str">
        <f>IF(Z62="","",IF(Z62&gt;=Y62-8,"J",IF(Z62&lt;Y62-8,"L")))</f>
        <v>L</v>
      </c>
      <c r="AI62" s="15" t="s">
        <v>136</v>
      </c>
    </row>
    <row r="63" spans="1:35" ht="12" customHeight="1" x14ac:dyDescent="0.2">
      <c r="A63" s="519" t="s">
        <v>22</v>
      </c>
      <c r="B63" s="520"/>
      <c r="C63" s="220">
        <v>1</v>
      </c>
      <c r="D63" s="228">
        <v>1</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136</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136</v>
      </c>
    </row>
    <row r="64" spans="1:35" ht="12" customHeight="1" x14ac:dyDescent="0.2">
      <c r="A64" s="519" t="s">
        <v>18</v>
      </c>
      <c r="B64" s="520"/>
      <c r="C64" s="220">
        <v>1</v>
      </c>
      <c r="D64" s="228">
        <v>1</v>
      </c>
      <c r="E64" s="62">
        <v>6</v>
      </c>
      <c r="F64" s="63">
        <v>4</v>
      </c>
      <c r="G64" s="64">
        <v>4</v>
      </c>
      <c r="H64" s="133">
        <v>3</v>
      </c>
      <c r="I64" s="81">
        <v>69</v>
      </c>
      <c r="J64" s="56">
        <v>46</v>
      </c>
      <c r="K64" s="57">
        <v>46</v>
      </c>
      <c r="L64" s="121">
        <v>34.5</v>
      </c>
      <c r="M64" s="119">
        <v>6.166666666666667</v>
      </c>
      <c r="N64" s="37">
        <v>9.25</v>
      </c>
      <c r="O64" s="36">
        <v>3.7</v>
      </c>
      <c r="P64" s="124">
        <v>5.2857142857142856</v>
      </c>
      <c r="Q64" s="126" t="str">
        <f t="shared" si="8"/>
        <v>J</v>
      </c>
      <c r="R64" s="90" t="str">
        <f t="shared" si="9"/>
        <v>J</v>
      </c>
      <c r="S64" s="69" t="str">
        <f t="shared" si="10"/>
        <v>L</v>
      </c>
      <c r="T64" s="15" t="s">
        <v>137</v>
      </c>
      <c r="U64" s="62">
        <v>5</v>
      </c>
      <c r="V64" s="63">
        <v>5</v>
      </c>
      <c r="W64" s="64">
        <v>3</v>
      </c>
      <c r="X64" s="133">
        <v>3</v>
      </c>
      <c r="Y64" s="81">
        <v>57.5</v>
      </c>
      <c r="Z64" s="56">
        <v>57.5</v>
      </c>
      <c r="AA64" s="17">
        <v>34.5</v>
      </c>
      <c r="AB64" s="129">
        <v>34.5</v>
      </c>
      <c r="AC64" s="119">
        <v>7.4</v>
      </c>
      <c r="AD64" s="37">
        <v>7.4</v>
      </c>
      <c r="AE64" s="36">
        <v>4.625</v>
      </c>
      <c r="AF64" s="124">
        <v>4.625</v>
      </c>
      <c r="AG64" s="126" t="str">
        <f t="shared" si="11"/>
        <v>J</v>
      </c>
      <c r="AH64" s="69" t="str">
        <f t="shared" si="12"/>
        <v>J</v>
      </c>
      <c r="AI64" s="15" t="s">
        <v>136</v>
      </c>
    </row>
    <row r="65" spans="1:35" ht="12" customHeight="1" x14ac:dyDescent="0.2">
      <c r="A65" s="519" t="s">
        <v>20</v>
      </c>
      <c r="B65" s="520"/>
      <c r="C65" s="220">
        <v>1</v>
      </c>
      <c r="D65" s="228">
        <v>0</v>
      </c>
      <c r="E65" s="62">
        <v>4</v>
      </c>
      <c r="F65" s="63">
        <v>3.65</v>
      </c>
      <c r="G65" s="64">
        <v>4</v>
      </c>
      <c r="H65" s="133">
        <v>6</v>
      </c>
      <c r="I65" s="81">
        <v>46</v>
      </c>
      <c r="J65" s="56">
        <v>42</v>
      </c>
      <c r="K65" s="57">
        <v>46</v>
      </c>
      <c r="L65" s="121">
        <v>69</v>
      </c>
      <c r="M65" s="119">
        <v>7.25</v>
      </c>
      <c r="N65" s="37">
        <v>7.9452054794520546</v>
      </c>
      <c r="O65" s="36">
        <v>3.625</v>
      </c>
      <c r="P65" s="124">
        <v>3.0051813471502591</v>
      </c>
      <c r="Q65" s="126" t="str">
        <f t="shared" si="8"/>
        <v>L</v>
      </c>
      <c r="R65" s="90" t="str">
        <f t="shared" si="9"/>
        <v>J</v>
      </c>
      <c r="S65" s="69" t="str">
        <f t="shared" si="10"/>
        <v>J</v>
      </c>
      <c r="T65" s="15" t="s">
        <v>137</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136</v>
      </c>
    </row>
    <row r="66" spans="1:35" ht="12" customHeight="1" x14ac:dyDescent="0.2">
      <c r="A66" s="583" t="s">
        <v>68</v>
      </c>
      <c r="B66" s="584"/>
      <c r="C66" s="221">
        <v>1</v>
      </c>
      <c r="D66" s="229">
        <v>1</v>
      </c>
      <c r="E66" s="191">
        <v>11</v>
      </c>
      <c r="F66" s="192">
        <v>11</v>
      </c>
      <c r="G66" s="193">
        <v>1</v>
      </c>
      <c r="H66" s="194">
        <v>1</v>
      </c>
      <c r="I66" s="195">
        <v>126.5</v>
      </c>
      <c r="J66" s="196">
        <v>126.5</v>
      </c>
      <c r="K66" s="197">
        <v>11.5</v>
      </c>
      <c r="L66" s="198">
        <v>11.5</v>
      </c>
      <c r="M66" s="199" t="s">
        <v>120</v>
      </c>
      <c r="N66" s="200" t="s">
        <v>120</v>
      </c>
      <c r="O66" s="200" t="s">
        <v>120</v>
      </c>
      <c r="P66" s="201" t="s">
        <v>120</v>
      </c>
      <c r="Q66" s="126" t="str">
        <f t="shared" si="8"/>
        <v>J</v>
      </c>
      <c r="R66" s="90" t="str">
        <f t="shared" si="9"/>
        <v>J</v>
      </c>
      <c r="S66" s="206" t="str">
        <f>IF(J66="","",IF(J66&gt;=I66-8,"J",IF(J66&lt;I66-8,"L")))</f>
        <v>J</v>
      </c>
      <c r="T66" s="202" t="s">
        <v>136</v>
      </c>
      <c r="U66" s="191">
        <v>11</v>
      </c>
      <c r="V66" s="192">
        <v>11</v>
      </c>
      <c r="W66" s="193">
        <v>1</v>
      </c>
      <c r="X66" s="194">
        <v>1</v>
      </c>
      <c r="Y66" s="195">
        <v>126.5</v>
      </c>
      <c r="Z66" s="196">
        <v>126.5</v>
      </c>
      <c r="AA66" s="203">
        <v>11.5</v>
      </c>
      <c r="AB66" s="204">
        <v>11.5</v>
      </c>
      <c r="AC66" s="199" t="s">
        <v>120</v>
      </c>
      <c r="AD66" s="200" t="s">
        <v>120</v>
      </c>
      <c r="AE66" s="200" t="s">
        <v>120</v>
      </c>
      <c r="AF66" s="201" t="s">
        <v>120</v>
      </c>
      <c r="AG66" s="205" t="str">
        <f>IF(Z66="","",IF(Z66&gt;=23,"J",IF(Z66&lt;23,"L")))</f>
        <v>J</v>
      </c>
      <c r="AH66" s="206" t="str">
        <f>IF(Z66="","",IF(Z66&gt;=Y66-8,"J",IF(Z66&lt;Y66-8,"L")))</f>
        <v>J</v>
      </c>
      <c r="AI66" s="202" t="s">
        <v>136</v>
      </c>
    </row>
    <row r="67" spans="1:35" ht="12" customHeight="1" thickBot="1" x14ac:dyDescent="0.25">
      <c r="A67" s="550" t="s">
        <v>97</v>
      </c>
      <c r="B67" s="5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587" t="s">
        <v>98</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9"/>
    </row>
    <row r="70" spans="1:35" ht="15.75" customHeight="1" thickBot="1" x14ac:dyDescent="0.25">
      <c r="A70" s="609" t="s">
        <v>0</v>
      </c>
      <c r="B70" s="610"/>
      <c r="C70" s="590" t="s">
        <v>60</v>
      </c>
      <c r="D70" s="591"/>
      <c r="E70" s="591"/>
      <c r="F70" s="591"/>
      <c r="G70" s="591"/>
      <c r="H70" s="591"/>
      <c r="I70" s="591"/>
      <c r="J70" s="591"/>
      <c r="K70" s="591"/>
      <c r="L70" s="591"/>
      <c r="M70" s="591"/>
      <c r="N70" s="591"/>
      <c r="O70" s="591"/>
      <c r="P70" s="591"/>
      <c r="Q70" s="591"/>
      <c r="R70" s="591"/>
      <c r="S70" s="591"/>
      <c r="T70" s="592"/>
      <c r="U70" s="464" t="s">
        <v>61</v>
      </c>
      <c r="V70" s="465"/>
      <c r="W70" s="465"/>
      <c r="X70" s="465"/>
      <c r="Y70" s="465"/>
      <c r="Z70" s="465"/>
      <c r="AA70" s="465"/>
      <c r="AB70" s="465"/>
      <c r="AC70" s="465"/>
      <c r="AD70" s="465"/>
      <c r="AE70" s="465"/>
      <c r="AF70" s="465"/>
      <c r="AG70" s="465"/>
      <c r="AH70" s="465"/>
      <c r="AI70" s="466"/>
    </row>
    <row r="71" spans="1:35" ht="69" customHeight="1" thickBot="1" x14ac:dyDescent="0.25">
      <c r="A71" s="611"/>
      <c r="B71" s="612"/>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613" t="s">
        <v>24</v>
      </c>
      <c r="B72" s="614"/>
      <c r="C72" s="219">
        <v>1</v>
      </c>
      <c r="D72" s="227">
        <v>1</v>
      </c>
      <c r="E72" s="87">
        <v>4</v>
      </c>
      <c r="F72" s="88">
        <v>3</v>
      </c>
      <c r="G72" s="89">
        <v>1</v>
      </c>
      <c r="H72" s="156">
        <v>1</v>
      </c>
      <c r="I72" s="52">
        <v>46</v>
      </c>
      <c r="J72" s="53">
        <v>34.5</v>
      </c>
      <c r="K72" s="54">
        <v>11.5</v>
      </c>
      <c r="L72" s="160">
        <v>11.5</v>
      </c>
      <c r="M72" s="146">
        <v>5</v>
      </c>
      <c r="N72" s="39">
        <v>6.666666666666667</v>
      </c>
      <c r="O72" s="38">
        <v>4</v>
      </c>
      <c r="P72" s="147">
        <v>5</v>
      </c>
      <c r="Q72" s="205" t="str">
        <f>IF(D72="","",IF(D72&gt;=C72,"J",IF(D72&lt;C72,"L")))</f>
        <v>J</v>
      </c>
      <c r="R72" s="90" t="str">
        <f>IF(J72="","",IF(J72&gt;=23,"J",IF(J72&lt;23,"L")))</f>
        <v>J</v>
      </c>
      <c r="S72" s="90" t="str">
        <f>IF(J72="","",IF(J72&gt;=I72-8,"J",IF(J72&lt;I72-8,"L")))</f>
        <v>L</v>
      </c>
      <c r="T72" s="68" t="s">
        <v>136</v>
      </c>
      <c r="U72" s="87">
        <v>3</v>
      </c>
      <c r="V72" s="88">
        <v>3</v>
      </c>
      <c r="W72" s="89">
        <v>1</v>
      </c>
      <c r="X72" s="156">
        <v>0</v>
      </c>
      <c r="Y72" s="52">
        <v>34.5</v>
      </c>
      <c r="Z72" s="53">
        <v>34.5</v>
      </c>
      <c r="AA72" s="60">
        <v>11.5</v>
      </c>
      <c r="AB72" s="143">
        <v>0</v>
      </c>
      <c r="AC72" s="146">
        <v>6.666666666666667</v>
      </c>
      <c r="AD72" s="39">
        <v>6.666666666666667</v>
      </c>
      <c r="AE72" s="38">
        <v>7.666666666666667</v>
      </c>
      <c r="AF72" s="147">
        <v>6.666666666666667</v>
      </c>
      <c r="AG72" s="164" t="str">
        <f>IF(Z72="","",IF(Z72&gt;=23,"J",IF(Z72&lt;23,"L")))</f>
        <v>J</v>
      </c>
      <c r="AH72" s="90" t="str">
        <f>IF(Z72="","",IF(Z72&gt;=Y72-8,"J",IF(Z72&lt;Y72-8,"L")))</f>
        <v>J</v>
      </c>
      <c r="AI72" s="68" t="s">
        <v>136</v>
      </c>
    </row>
    <row r="73" spans="1:35" ht="12" customHeight="1" x14ac:dyDescent="0.2">
      <c r="A73" s="565" t="s">
        <v>25</v>
      </c>
      <c r="B73" s="566"/>
      <c r="C73" s="220">
        <v>0</v>
      </c>
      <c r="D73" s="228">
        <v>0</v>
      </c>
      <c r="E73" s="62">
        <v>1.65</v>
      </c>
      <c r="F73" s="63">
        <v>1.65</v>
      </c>
      <c r="G73" s="64">
        <v>0</v>
      </c>
      <c r="H73" s="157">
        <v>0</v>
      </c>
      <c r="I73" s="55">
        <v>19</v>
      </c>
      <c r="J73" s="56">
        <v>19</v>
      </c>
      <c r="K73" s="57">
        <v>0</v>
      </c>
      <c r="L73" s="161">
        <v>0</v>
      </c>
      <c r="M73" s="148" t="s">
        <v>120</v>
      </c>
      <c r="N73" s="40" t="s">
        <v>120</v>
      </c>
      <c r="O73" s="40" t="s">
        <v>120</v>
      </c>
      <c r="P73" s="149" t="s">
        <v>120</v>
      </c>
      <c r="Q73" s="205" t="str">
        <f>IF(D73="","",IF(D73&gt;=C73,"J",IF(D73&lt;C73,"L")))</f>
        <v>J</v>
      </c>
      <c r="R73" s="90" t="str">
        <f>IF(J73="","",IF(E73=0,"J",IF(J73&gt;=23,"J",IF(J73&lt;23,"L"))))</f>
        <v>L</v>
      </c>
      <c r="S73" s="69" t="str">
        <f>IF(J73="","",IF(J73&gt;=I73-8,"J",IF(J73&lt;I73-8,"L")))</f>
        <v>J</v>
      </c>
      <c r="T73" s="15" t="s">
        <v>136</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139</v>
      </c>
    </row>
    <row r="74" spans="1:35" ht="12" customHeight="1" x14ac:dyDescent="0.2">
      <c r="A74" s="565" t="s">
        <v>45</v>
      </c>
      <c r="B74" s="566"/>
      <c r="C74" s="220"/>
      <c r="D74" s="228"/>
      <c r="E74" s="62">
        <v>6</v>
      </c>
      <c r="F74" s="63">
        <v>6</v>
      </c>
      <c r="G74" s="64">
        <v>0</v>
      </c>
      <c r="H74" s="157">
        <v>1</v>
      </c>
      <c r="I74" s="55">
        <v>69</v>
      </c>
      <c r="J74" s="56">
        <v>69</v>
      </c>
      <c r="K74" s="57">
        <v>0</v>
      </c>
      <c r="L74" s="161">
        <v>11.5</v>
      </c>
      <c r="M74" s="148" t="s">
        <v>120</v>
      </c>
      <c r="N74" s="40" t="s">
        <v>120</v>
      </c>
      <c r="O74" s="40" t="s">
        <v>120</v>
      </c>
      <c r="P74" s="149" t="s">
        <v>120</v>
      </c>
      <c r="Q74" s="166" t="s">
        <v>120</v>
      </c>
      <c r="R74" s="90" t="str">
        <f>IF(J74="","",IF(J74&gt;=23,"J",IF(J74&lt;23,"L")))</f>
        <v>J</v>
      </c>
      <c r="S74" s="69" t="str">
        <f>IF(J74="","",IF(J74&gt;=I74-8,"J",IF(J74&lt;I74-8,"L")))</f>
        <v>J</v>
      </c>
      <c r="T74" s="15" t="s">
        <v>136</v>
      </c>
      <c r="U74" s="62">
        <v>5</v>
      </c>
      <c r="V74" s="63">
        <v>5</v>
      </c>
      <c r="W74" s="64">
        <v>0</v>
      </c>
      <c r="X74" s="157">
        <v>0</v>
      </c>
      <c r="Y74" s="55">
        <v>57.5</v>
      </c>
      <c r="Z74" s="56">
        <v>57.5</v>
      </c>
      <c r="AA74" s="17">
        <v>0</v>
      </c>
      <c r="AB74" s="144">
        <v>0</v>
      </c>
      <c r="AC74" s="148" t="s">
        <v>120</v>
      </c>
      <c r="AD74" s="40" t="s">
        <v>120</v>
      </c>
      <c r="AE74" s="40" t="s">
        <v>120</v>
      </c>
      <c r="AF74" s="149" t="s">
        <v>120</v>
      </c>
      <c r="AG74" s="165" t="str">
        <f>IF(Z74="","",IF(Z74&gt;=23,"J",IF(Z74&lt;23,"L")))</f>
        <v>J</v>
      </c>
      <c r="AH74" s="69" t="str">
        <f>IF(Z74="","",IF(Z74&gt;=Y74-8,"J",IF(Z74&lt;Y74-8,"L")))</f>
        <v>J</v>
      </c>
      <c r="AI74" s="15" t="s">
        <v>136</v>
      </c>
    </row>
    <row r="75" spans="1:35" ht="12" customHeight="1" x14ac:dyDescent="0.2">
      <c r="A75" s="565" t="s">
        <v>26</v>
      </c>
      <c r="B75" s="566"/>
      <c r="C75" s="220"/>
      <c r="D75" s="228"/>
      <c r="E75" s="62">
        <v>7</v>
      </c>
      <c r="F75" s="63">
        <v>6</v>
      </c>
      <c r="G75" s="64">
        <v>2</v>
      </c>
      <c r="H75" s="157">
        <v>1</v>
      </c>
      <c r="I75" s="55">
        <v>80.5</v>
      </c>
      <c r="J75" s="56">
        <v>69</v>
      </c>
      <c r="K75" s="57">
        <v>23</v>
      </c>
      <c r="L75" s="161">
        <v>11.5</v>
      </c>
      <c r="M75" s="148" t="s">
        <v>120</v>
      </c>
      <c r="N75" s="40" t="s">
        <v>120</v>
      </c>
      <c r="O75" s="40" t="s">
        <v>120</v>
      </c>
      <c r="P75" s="149" t="s">
        <v>120</v>
      </c>
      <c r="Q75" s="166" t="s">
        <v>120</v>
      </c>
      <c r="R75" s="90" t="str">
        <f>IF(J75="","",IF(J75&gt;=23,"J",IF(J75&lt;23,"L")))</f>
        <v>J</v>
      </c>
      <c r="S75" s="69" t="str">
        <f>IF(J75="","",IF(J75&gt;=I75-8,"J",IF(J75&lt;I75-8,"L")))</f>
        <v>L</v>
      </c>
      <c r="T75" s="15" t="s">
        <v>136</v>
      </c>
      <c r="U75" s="62">
        <v>6</v>
      </c>
      <c r="V75" s="63">
        <v>6</v>
      </c>
      <c r="W75" s="64">
        <v>1</v>
      </c>
      <c r="X75" s="157">
        <v>1</v>
      </c>
      <c r="Y75" s="55">
        <v>69</v>
      </c>
      <c r="Z75" s="56">
        <v>69</v>
      </c>
      <c r="AA75" s="17">
        <v>11.5</v>
      </c>
      <c r="AB75" s="144">
        <v>11.5</v>
      </c>
      <c r="AC75" s="148" t="s">
        <v>120</v>
      </c>
      <c r="AD75" s="40" t="s">
        <v>120</v>
      </c>
      <c r="AE75" s="40" t="s">
        <v>120</v>
      </c>
      <c r="AF75" s="149" t="s">
        <v>120</v>
      </c>
      <c r="AG75" s="165" t="str">
        <f>IF(Z75="","",IF(Z75&gt;=23,"J",IF(Z75&lt;23,"L")))</f>
        <v>J</v>
      </c>
      <c r="AH75" s="69" t="str">
        <f>IF(Z75="","",IF(Z75&gt;=Y75-8,"J",IF(Z75&lt;Y75-8,"L")))</f>
        <v>J</v>
      </c>
      <c r="AI75" s="15" t="s">
        <v>136</v>
      </c>
    </row>
    <row r="76" spans="1:35" ht="12" customHeight="1" x14ac:dyDescent="0.2">
      <c r="A76" s="565" t="s">
        <v>27</v>
      </c>
      <c r="B76" s="566"/>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136</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136</v>
      </c>
    </row>
    <row r="77" spans="1:35" ht="12" customHeight="1" x14ac:dyDescent="0.2">
      <c r="A77" s="565" t="s">
        <v>53</v>
      </c>
      <c r="B77" s="566"/>
      <c r="C77" s="220"/>
      <c r="D77" s="228"/>
      <c r="E77" s="62">
        <v>9</v>
      </c>
      <c r="F77" s="63">
        <v>8</v>
      </c>
      <c r="G77" s="64">
        <v>2</v>
      </c>
      <c r="H77" s="157">
        <v>2</v>
      </c>
      <c r="I77" s="153">
        <v>99.5</v>
      </c>
      <c r="J77" s="19">
        <v>92</v>
      </c>
      <c r="K77" s="17">
        <v>23</v>
      </c>
      <c r="L77" s="145">
        <v>23</v>
      </c>
      <c r="M77" s="148" t="s">
        <v>120</v>
      </c>
      <c r="N77" s="40" t="s">
        <v>120</v>
      </c>
      <c r="O77" s="40" t="s">
        <v>120</v>
      </c>
      <c r="P77" s="149" t="s">
        <v>120</v>
      </c>
      <c r="Q77" s="183" t="s">
        <v>120</v>
      </c>
      <c r="R77" s="166" t="s">
        <v>120</v>
      </c>
      <c r="S77" s="75" t="s">
        <v>120</v>
      </c>
      <c r="T77" s="15" t="s">
        <v>136</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136</v>
      </c>
    </row>
    <row r="78" spans="1:35" ht="12" customHeight="1" x14ac:dyDescent="0.2">
      <c r="A78" s="565" t="s">
        <v>54</v>
      </c>
      <c r="B78" s="566"/>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136</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136</v>
      </c>
    </row>
    <row r="79" spans="1:35" ht="12" customHeight="1" x14ac:dyDescent="0.2">
      <c r="A79" s="565" t="s">
        <v>55</v>
      </c>
      <c r="B79" s="566"/>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136</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136</v>
      </c>
    </row>
    <row r="80" spans="1:35" ht="12" customHeight="1" x14ac:dyDescent="0.2">
      <c r="A80" s="565" t="s">
        <v>130</v>
      </c>
      <c r="B80" s="566"/>
      <c r="C80" s="220"/>
      <c r="D80" s="228"/>
      <c r="E80" s="62">
        <v>5</v>
      </c>
      <c r="F80" s="63">
        <v>3.65</v>
      </c>
      <c r="G80" s="64">
        <v>2</v>
      </c>
      <c r="H80" s="157">
        <v>2</v>
      </c>
      <c r="I80" s="153">
        <v>57.5</v>
      </c>
      <c r="J80" s="19">
        <v>42</v>
      </c>
      <c r="K80" s="17">
        <v>23</v>
      </c>
      <c r="L80" s="145">
        <v>23</v>
      </c>
      <c r="M80" s="148" t="s">
        <v>120</v>
      </c>
      <c r="N80" s="40" t="s">
        <v>120</v>
      </c>
      <c r="O80" s="40" t="s">
        <v>120</v>
      </c>
      <c r="P80" s="149" t="s">
        <v>120</v>
      </c>
      <c r="Q80" s="183" t="s">
        <v>120</v>
      </c>
      <c r="R80" s="166" t="s">
        <v>120</v>
      </c>
      <c r="S80" s="75" t="s">
        <v>120</v>
      </c>
      <c r="T80" s="15" t="s">
        <v>137</v>
      </c>
      <c r="U80" s="62">
        <v>4</v>
      </c>
      <c r="V80" s="63">
        <v>3</v>
      </c>
      <c r="W80" s="64">
        <v>2</v>
      </c>
      <c r="X80" s="157">
        <v>1</v>
      </c>
      <c r="Y80" s="55">
        <v>46</v>
      </c>
      <c r="Z80" s="18">
        <v>34.5</v>
      </c>
      <c r="AA80" s="17">
        <v>23</v>
      </c>
      <c r="AB80" s="145">
        <v>11.5</v>
      </c>
      <c r="AC80" s="148" t="s">
        <v>120</v>
      </c>
      <c r="AD80" s="40" t="s">
        <v>120</v>
      </c>
      <c r="AE80" s="40" t="s">
        <v>120</v>
      </c>
      <c r="AF80" s="149" t="s">
        <v>120</v>
      </c>
      <c r="AG80" s="166" t="s">
        <v>120</v>
      </c>
      <c r="AH80" s="75" t="s">
        <v>120</v>
      </c>
      <c r="AI80" s="15" t="s">
        <v>137</v>
      </c>
    </row>
    <row r="81" spans="1:35" ht="12" hidden="1" customHeight="1" x14ac:dyDescent="0.2">
      <c r="A81" s="565" t="s">
        <v>56</v>
      </c>
      <c r="B81" s="566"/>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595" t="s">
        <v>92</v>
      </c>
      <c r="B82" s="596"/>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595" t="s">
        <v>94</v>
      </c>
      <c r="B83" s="596"/>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593" t="s">
        <v>93</v>
      </c>
      <c r="B84" s="594"/>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395" t="s">
        <v>37</v>
      </c>
      <c r="B86" s="396"/>
      <c r="C86" s="396"/>
      <c r="D86" s="396"/>
      <c r="E86" s="396"/>
      <c r="F86" s="396"/>
      <c r="G86" s="396"/>
      <c r="H86" s="396"/>
      <c r="I86" s="396"/>
      <c r="J86" s="396"/>
      <c r="K86" s="396"/>
      <c r="L86" s="396"/>
      <c r="M86" s="396"/>
      <c r="N86" s="396"/>
      <c r="O86" s="396"/>
      <c r="P86" s="396"/>
      <c r="Q86" s="396"/>
      <c r="R86" s="396"/>
      <c r="S86" s="396"/>
      <c r="T86" s="396"/>
      <c r="U86" s="396"/>
      <c r="V86" s="396"/>
      <c r="W86" s="396"/>
      <c r="X86" s="397"/>
      <c r="Y86" s="51"/>
      <c r="Z86" s="12"/>
      <c r="AA86" s="12"/>
      <c r="AB86" s="12"/>
      <c r="AC86" s="12"/>
      <c r="AD86" s="12"/>
      <c r="AE86" s="12"/>
      <c r="AF86" s="12"/>
      <c r="AG86" s="12"/>
      <c r="AH86" s="12"/>
      <c r="AI86" s="12"/>
    </row>
    <row r="87" spans="1:35" ht="15.75" hidden="1" customHeight="1" thickBot="1" x14ac:dyDescent="0.25">
      <c r="A87" s="597" t="s">
        <v>0</v>
      </c>
      <c r="B87" s="598"/>
      <c r="C87" s="440" t="s">
        <v>60</v>
      </c>
      <c r="D87" s="441"/>
      <c r="E87" s="441"/>
      <c r="F87" s="441"/>
      <c r="G87" s="441"/>
      <c r="H87" s="441"/>
      <c r="I87" s="441"/>
      <c r="J87" s="441"/>
      <c r="K87" s="441"/>
      <c r="L87" s="441"/>
      <c r="M87" s="441"/>
      <c r="N87" s="441"/>
      <c r="O87" s="441"/>
      <c r="P87" s="441"/>
      <c r="Q87" s="441"/>
      <c r="R87" s="441"/>
      <c r="S87" s="441"/>
      <c r="T87" s="441"/>
      <c r="U87" s="441"/>
      <c r="V87" s="441"/>
      <c r="W87" s="442" t="s">
        <v>61</v>
      </c>
      <c r="X87" s="443"/>
      <c r="Y87" s="231"/>
      <c r="Z87" s="12"/>
      <c r="AA87" s="12"/>
      <c r="AB87" s="12"/>
      <c r="AC87" s="12"/>
      <c r="AD87" s="12"/>
      <c r="AE87" s="12"/>
      <c r="AF87" s="12"/>
      <c r="AG87" s="12"/>
      <c r="AH87" s="12"/>
      <c r="AI87" s="12"/>
    </row>
    <row r="88" spans="1:35" ht="15" hidden="1" customHeight="1" x14ac:dyDescent="0.2">
      <c r="A88" s="599"/>
      <c r="B88" s="600"/>
      <c r="C88" s="580" t="s">
        <v>88</v>
      </c>
      <c r="D88" s="428"/>
      <c r="E88" s="428"/>
      <c r="F88" s="581"/>
      <c r="G88" s="581"/>
      <c r="H88" s="581"/>
      <c r="I88" s="581"/>
      <c r="J88" s="581"/>
      <c r="K88" s="581"/>
      <c r="L88" s="581"/>
      <c r="M88" s="426" t="s">
        <v>89</v>
      </c>
      <c r="N88" s="427"/>
      <c r="O88" s="427"/>
      <c r="P88" s="427"/>
      <c r="Q88" s="427"/>
      <c r="R88" s="427"/>
      <c r="S88" s="427"/>
      <c r="T88" s="428"/>
      <c r="U88" s="436" t="s">
        <v>90</v>
      </c>
      <c r="V88" s="437"/>
      <c r="W88" s="444" t="s">
        <v>66</v>
      </c>
      <c r="X88" s="414"/>
      <c r="Y88" s="232"/>
      <c r="Z88" s="12"/>
      <c r="AA88" s="12"/>
      <c r="AB88" s="12"/>
      <c r="AC88" s="12"/>
      <c r="AD88" s="12"/>
      <c r="AE88" s="12"/>
      <c r="AF88" s="12"/>
      <c r="AG88" s="12"/>
      <c r="AH88" s="12"/>
      <c r="AI88" s="12"/>
    </row>
    <row r="89" spans="1:35" ht="45.75" hidden="1" customHeight="1" thickBot="1" x14ac:dyDescent="0.25">
      <c r="A89" s="601"/>
      <c r="B89" s="602"/>
      <c r="C89" s="473" t="s">
        <v>85</v>
      </c>
      <c r="D89" s="450"/>
      <c r="E89" s="450"/>
      <c r="F89" s="474"/>
      <c r="G89" s="474" t="s">
        <v>86</v>
      </c>
      <c r="H89" s="474"/>
      <c r="I89" s="474" t="s">
        <v>113</v>
      </c>
      <c r="J89" s="474"/>
      <c r="K89" s="474" t="s">
        <v>114</v>
      </c>
      <c r="L89" s="474"/>
      <c r="M89" s="474" t="s">
        <v>85</v>
      </c>
      <c r="N89" s="474"/>
      <c r="O89" s="474" t="s">
        <v>86</v>
      </c>
      <c r="P89" s="474"/>
      <c r="Q89" s="471" t="s">
        <v>113</v>
      </c>
      <c r="R89" s="471"/>
      <c r="S89" s="398" t="s">
        <v>114</v>
      </c>
      <c r="T89" s="406"/>
      <c r="U89" s="438"/>
      <c r="V89" s="439"/>
      <c r="W89" s="445"/>
      <c r="X89" s="416"/>
      <c r="Y89" s="232"/>
      <c r="Z89" s="12"/>
      <c r="AA89" s="12"/>
      <c r="AB89" s="12"/>
      <c r="AC89" s="12"/>
      <c r="AD89" s="12"/>
      <c r="AE89" s="12"/>
      <c r="AF89" s="12"/>
      <c r="AG89" s="12"/>
      <c r="AH89" s="12"/>
      <c r="AI89" s="12"/>
    </row>
    <row r="90" spans="1:35" ht="12" hidden="1" customHeight="1" x14ac:dyDescent="0.2">
      <c r="A90" s="607" t="s">
        <v>38</v>
      </c>
      <c r="B90" s="608"/>
      <c r="C90" s="475">
        <v>0</v>
      </c>
      <c r="D90" s="476"/>
      <c r="E90" s="476"/>
      <c r="F90" s="472"/>
      <c r="G90" s="477">
        <v>0</v>
      </c>
      <c r="H90" s="477"/>
      <c r="I90" s="472">
        <v>0</v>
      </c>
      <c r="J90" s="472"/>
      <c r="K90" s="538">
        <v>0</v>
      </c>
      <c r="L90" s="538"/>
      <c r="M90" s="472">
        <v>0</v>
      </c>
      <c r="N90" s="472"/>
      <c r="O90" s="477">
        <v>0</v>
      </c>
      <c r="P90" s="477"/>
      <c r="Q90" s="472">
        <v>0</v>
      </c>
      <c r="R90" s="472"/>
      <c r="S90" s="411">
        <v>0</v>
      </c>
      <c r="T90" s="412"/>
      <c r="U90" s="455">
        <v>0</v>
      </c>
      <c r="V90" s="463"/>
      <c r="W90" s="446" t="s">
        <v>132</v>
      </c>
      <c r="X90" s="418"/>
      <c r="Y90" s="233"/>
      <c r="Z90" s="12"/>
      <c r="AA90" s="12"/>
      <c r="AB90" s="12"/>
      <c r="AC90" s="12"/>
      <c r="AD90" s="12"/>
      <c r="AE90" s="12"/>
      <c r="AF90" s="12"/>
      <c r="AG90" s="12"/>
      <c r="AH90" s="12"/>
      <c r="AI90" s="12"/>
    </row>
    <row r="91" spans="1:35" ht="12" hidden="1" customHeight="1" x14ac:dyDescent="0.2">
      <c r="A91" s="605" t="s">
        <v>15</v>
      </c>
      <c r="B91" s="606"/>
      <c r="C91" s="429">
        <v>0</v>
      </c>
      <c r="D91" s="430"/>
      <c r="E91" s="430"/>
      <c r="F91" s="431"/>
      <c r="G91" s="435">
        <v>0</v>
      </c>
      <c r="H91" s="435"/>
      <c r="I91" s="431">
        <v>0</v>
      </c>
      <c r="J91" s="431"/>
      <c r="K91" s="435">
        <v>0</v>
      </c>
      <c r="L91" s="435"/>
      <c r="M91" s="431">
        <v>0</v>
      </c>
      <c r="N91" s="431"/>
      <c r="O91" s="435">
        <v>0</v>
      </c>
      <c r="P91" s="435"/>
      <c r="Q91" s="431">
        <v>0</v>
      </c>
      <c r="R91" s="431"/>
      <c r="S91" s="409">
        <v>0</v>
      </c>
      <c r="T91" s="410"/>
      <c r="U91" s="453">
        <v>0</v>
      </c>
      <c r="V91" s="458"/>
      <c r="W91" s="447"/>
      <c r="X91" s="420"/>
      <c r="Y91" s="233"/>
      <c r="Z91" s="12"/>
      <c r="AA91" s="12"/>
      <c r="AB91" s="12"/>
      <c r="AC91" s="12"/>
      <c r="AD91" s="12"/>
      <c r="AE91" s="12"/>
      <c r="AF91" s="12"/>
      <c r="AG91" s="12"/>
      <c r="AH91" s="12"/>
      <c r="AI91" s="12"/>
    </row>
    <row r="92" spans="1:35" ht="12" hidden="1" customHeight="1" x14ac:dyDescent="0.2">
      <c r="A92" s="605" t="s">
        <v>39</v>
      </c>
      <c r="B92" s="606"/>
      <c r="C92" s="429">
        <v>0</v>
      </c>
      <c r="D92" s="430"/>
      <c r="E92" s="430"/>
      <c r="F92" s="431"/>
      <c r="G92" s="461">
        <v>0</v>
      </c>
      <c r="H92" s="461"/>
      <c r="I92" s="431">
        <v>0</v>
      </c>
      <c r="J92" s="431"/>
      <c r="K92" s="435">
        <v>0</v>
      </c>
      <c r="L92" s="435"/>
      <c r="M92" s="431">
        <v>0</v>
      </c>
      <c r="N92" s="431"/>
      <c r="O92" s="461">
        <v>0</v>
      </c>
      <c r="P92" s="461"/>
      <c r="Q92" s="431">
        <v>0</v>
      </c>
      <c r="R92" s="431"/>
      <c r="S92" s="409">
        <v>0</v>
      </c>
      <c r="T92" s="410"/>
      <c r="U92" s="453">
        <v>0</v>
      </c>
      <c r="V92" s="458"/>
      <c r="W92" s="447"/>
      <c r="X92" s="420"/>
      <c r="Y92" s="233"/>
      <c r="Z92" s="12"/>
      <c r="AA92" s="12"/>
      <c r="AB92" s="12"/>
      <c r="AC92" s="12"/>
      <c r="AD92" s="12"/>
      <c r="AE92" s="12"/>
      <c r="AF92" s="12"/>
      <c r="AG92" s="12"/>
      <c r="AH92" s="12"/>
      <c r="AI92" s="12"/>
    </row>
    <row r="93" spans="1:35" ht="12" hidden="1" customHeight="1" x14ac:dyDescent="0.2">
      <c r="A93" s="605" t="s">
        <v>40</v>
      </c>
      <c r="B93" s="606"/>
      <c r="C93" s="429">
        <v>0</v>
      </c>
      <c r="D93" s="430"/>
      <c r="E93" s="430"/>
      <c r="F93" s="431"/>
      <c r="G93" s="461">
        <v>0</v>
      </c>
      <c r="H93" s="461"/>
      <c r="I93" s="431">
        <v>0</v>
      </c>
      <c r="J93" s="431"/>
      <c r="K93" s="435">
        <v>0</v>
      </c>
      <c r="L93" s="435"/>
      <c r="M93" s="431">
        <v>0</v>
      </c>
      <c r="N93" s="431"/>
      <c r="O93" s="461">
        <v>0</v>
      </c>
      <c r="P93" s="461"/>
      <c r="Q93" s="431">
        <v>0</v>
      </c>
      <c r="R93" s="431"/>
      <c r="S93" s="409">
        <v>0</v>
      </c>
      <c r="T93" s="410"/>
      <c r="U93" s="453">
        <v>0</v>
      </c>
      <c r="V93" s="458"/>
      <c r="W93" s="447"/>
      <c r="X93" s="420"/>
      <c r="Y93" s="233"/>
      <c r="Z93" s="12"/>
      <c r="AA93" s="12"/>
      <c r="AB93" s="12"/>
      <c r="AC93" s="12"/>
      <c r="AD93" s="12"/>
      <c r="AE93" s="12"/>
      <c r="AF93" s="12"/>
      <c r="AG93" s="12"/>
      <c r="AH93" s="12"/>
      <c r="AI93" s="12"/>
    </row>
    <row r="94" spans="1:35" ht="12" hidden="1" customHeight="1" x14ac:dyDescent="0.2">
      <c r="A94" s="605" t="s">
        <v>41</v>
      </c>
      <c r="B94" s="606"/>
      <c r="C94" s="429">
        <v>0</v>
      </c>
      <c r="D94" s="430"/>
      <c r="E94" s="430"/>
      <c r="F94" s="431"/>
      <c r="G94" s="461">
        <v>0</v>
      </c>
      <c r="H94" s="461"/>
      <c r="I94" s="431">
        <v>0</v>
      </c>
      <c r="J94" s="431"/>
      <c r="K94" s="461">
        <v>0</v>
      </c>
      <c r="L94" s="461"/>
      <c r="M94" s="431">
        <v>0</v>
      </c>
      <c r="N94" s="431"/>
      <c r="O94" s="461">
        <v>0</v>
      </c>
      <c r="P94" s="461"/>
      <c r="Q94" s="431">
        <v>0</v>
      </c>
      <c r="R94" s="431"/>
      <c r="S94" s="459">
        <v>0</v>
      </c>
      <c r="T94" s="460"/>
      <c r="U94" s="453">
        <v>0</v>
      </c>
      <c r="V94" s="458"/>
      <c r="W94" s="447"/>
      <c r="X94" s="420"/>
      <c r="Y94" s="233"/>
      <c r="Z94" s="12"/>
      <c r="AA94" s="12"/>
      <c r="AB94" s="12"/>
      <c r="AC94" s="12"/>
      <c r="AD94" s="12"/>
      <c r="AE94" s="12"/>
      <c r="AF94" s="12"/>
      <c r="AG94" s="12"/>
      <c r="AH94" s="12"/>
      <c r="AI94" s="12"/>
    </row>
    <row r="95" spans="1:35" ht="12" hidden="1" customHeight="1" x14ac:dyDescent="0.2">
      <c r="A95" s="605" t="s">
        <v>100</v>
      </c>
      <c r="B95" s="606"/>
      <c r="C95" s="429">
        <v>0</v>
      </c>
      <c r="D95" s="430"/>
      <c r="E95" s="430"/>
      <c r="F95" s="431"/>
      <c r="G95" s="461">
        <v>0</v>
      </c>
      <c r="H95" s="461"/>
      <c r="I95" s="431">
        <v>0</v>
      </c>
      <c r="J95" s="431"/>
      <c r="K95" s="435">
        <v>0</v>
      </c>
      <c r="L95" s="435"/>
      <c r="M95" s="431">
        <v>0</v>
      </c>
      <c r="N95" s="431"/>
      <c r="O95" s="461">
        <v>0</v>
      </c>
      <c r="P95" s="461"/>
      <c r="Q95" s="431">
        <v>0</v>
      </c>
      <c r="R95" s="431"/>
      <c r="S95" s="409">
        <v>0</v>
      </c>
      <c r="T95" s="410"/>
      <c r="U95" s="453">
        <v>0</v>
      </c>
      <c r="V95" s="458"/>
      <c r="W95" s="447"/>
      <c r="X95" s="420"/>
      <c r="Y95" s="233"/>
      <c r="Z95" s="12"/>
      <c r="AA95" s="12"/>
      <c r="AB95" s="12"/>
      <c r="AC95" s="12"/>
      <c r="AD95" s="12"/>
      <c r="AE95" s="12"/>
      <c r="AF95" s="12"/>
      <c r="AG95" s="12"/>
      <c r="AH95" s="12"/>
      <c r="AI95" s="12"/>
    </row>
    <row r="96" spans="1:35" ht="12" hidden="1" customHeight="1" x14ac:dyDescent="0.2">
      <c r="A96" s="605" t="s">
        <v>42</v>
      </c>
      <c r="B96" s="606"/>
      <c r="C96" s="429">
        <v>0</v>
      </c>
      <c r="D96" s="430"/>
      <c r="E96" s="430"/>
      <c r="F96" s="431"/>
      <c r="G96" s="461">
        <v>0</v>
      </c>
      <c r="H96" s="461"/>
      <c r="I96" s="431">
        <v>0</v>
      </c>
      <c r="J96" s="431"/>
      <c r="K96" s="435">
        <v>0</v>
      </c>
      <c r="L96" s="435"/>
      <c r="M96" s="431">
        <v>0</v>
      </c>
      <c r="N96" s="431"/>
      <c r="O96" s="461">
        <v>0</v>
      </c>
      <c r="P96" s="461"/>
      <c r="Q96" s="431">
        <v>0</v>
      </c>
      <c r="R96" s="431"/>
      <c r="S96" s="409">
        <v>0</v>
      </c>
      <c r="T96" s="410"/>
      <c r="U96" s="453">
        <v>0</v>
      </c>
      <c r="V96" s="458"/>
      <c r="W96" s="447"/>
      <c r="X96" s="420"/>
      <c r="Y96" s="233"/>
      <c r="Z96" s="12"/>
      <c r="AA96" s="12"/>
      <c r="AB96" s="12"/>
      <c r="AC96" s="12"/>
      <c r="AD96" s="12"/>
      <c r="AE96" s="12"/>
      <c r="AF96" s="12"/>
      <c r="AG96" s="12"/>
      <c r="AH96" s="12"/>
      <c r="AI96" s="12"/>
    </row>
    <row r="97" spans="1:35" ht="12" hidden="1" customHeight="1" x14ac:dyDescent="0.2">
      <c r="A97" s="605" t="s">
        <v>23</v>
      </c>
      <c r="B97" s="606"/>
      <c r="C97" s="429">
        <v>0</v>
      </c>
      <c r="D97" s="430"/>
      <c r="E97" s="430"/>
      <c r="F97" s="431"/>
      <c r="G97" s="461">
        <v>0</v>
      </c>
      <c r="H97" s="461"/>
      <c r="I97" s="431">
        <v>0</v>
      </c>
      <c r="J97" s="431"/>
      <c r="K97" s="461">
        <v>0</v>
      </c>
      <c r="L97" s="461"/>
      <c r="M97" s="431">
        <v>0</v>
      </c>
      <c r="N97" s="431"/>
      <c r="O97" s="461">
        <v>0</v>
      </c>
      <c r="P97" s="461"/>
      <c r="Q97" s="431">
        <v>0</v>
      </c>
      <c r="R97" s="431"/>
      <c r="S97" s="459">
        <v>0</v>
      </c>
      <c r="T97" s="460"/>
      <c r="U97" s="453">
        <v>0</v>
      </c>
      <c r="V97" s="458"/>
      <c r="W97" s="447"/>
      <c r="X97" s="420"/>
      <c r="Y97" s="233"/>
      <c r="Z97" s="12"/>
      <c r="AA97" s="12"/>
      <c r="AB97" s="12"/>
      <c r="AC97" s="12"/>
      <c r="AD97" s="12"/>
      <c r="AE97" s="12"/>
      <c r="AF97" s="12"/>
      <c r="AG97" s="12"/>
      <c r="AH97" s="12"/>
      <c r="AI97" s="12"/>
    </row>
    <row r="98" spans="1:35" ht="12" hidden="1" customHeight="1" thickBot="1" x14ac:dyDescent="0.25">
      <c r="A98" s="603" t="s">
        <v>43</v>
      </c>
      <c r="B98" s="604"/>
      <c r="C98" s="432">
        <v>0</v>
      </c>
      <c r="D98" s="433"/>
      <c r="E98" s="433"/>
      <c r="F98" s="434"/>
      <c r="G98" s="462">
        <v>0</v>
      </c>
      <c r="H98" s="462"/>
      <c r="I98" s="434">
        <v>0</v>
      </c>
      <c r="J98" s="434"/>
      <c r="K98" s="539">
        <v>0</v>
      </c>
      <c r="L98" s="539"/>
      <c r="M98" s="434">
        <v>0</v>
      </c>
      <c r="N98" s="434"/>
      <c r="O98" s="462">
        <v>0</v>
      </c>
      <c r="P98" s="462"/>
      <c r="Q98" s="434">
        <v>0</v>
      </c>
      <c r="R98" s="434"/>
      <c r="S98" s="407">
        <v>0</v>
      </c>
      <c r="T98" s="408"/>
      <c r="U98" s="451">
        <v>0</v>
      </c>
      <c r="V98" s="457"/>
      <c r="W98" s="448"/>
      <c r="X98" s="422"/>
      <c r="Y98" s="233"/>
      <c r="Z98" s="12"/>
      <c r="AA98" s="12"/>
      <c r="AB98" s="12"/>
      <c r="AC98" s="12"/>
      <c r="AD98" s="12"/>
      <c r="AE98" s="12"/>
      <c r="AF98" s="12"/>
      <c r="AG98" s="12"/>
      <c r="AH98" s="12"/>
      <c r="AI98" s="12"/>
    </row>
    <row r="99" spans="1:35" ht="18" hidden="1" customHeight="1" thickBot="1" x14ac:dyDescent="0.25">
      <c r="A99" s="423" t="s">
        <v>87</v>
      </c>
      <c r="B99" s="424"/>
      <c r="C99" s="424"/>
      <c r="D99" s="424"/>
      <c r="E99" s="424"/>
      <c r="F99" s="424"/>
      <c r="G99" s="424"/>
      <c r="H99" s="424"/>
      <c r="I99" s="424"/>
      <c r="J99" s="424"/>
      <c r="K99" s="424"/>
      <c r="L99" s="424"/>
      <c r="M99" s="424"/>
      <c r="N99" s="424"/>
      <c r="O99" s="424"/>
      <c r="P99" s="424"/>
      <c r="Q99" s="424"/>
      <c r="R99" s="424"/>
      <c r="S99" s="424"/>
      <c r="T99" s="424"/>
      <c r="U99" s="424"/>
      <c r="V99" s="424"/>
      <c r="W99" s="424"/>
      <c r="X99" s="425"/>
      <c r="Y99" s="51"/>
      <c r="Z99" s="12"/>
      <c r="AA99" s="12"/>
      <c r="AB99" s="12"/>
      <c r="AC99" s="12"/>
      <c r="AD99" s="12"/>
      <c r="AE99" s="12"/>
      <c r="AF99" s="12"/>
      <c r="AG99" s="12"/>
      <c r="AH99" s="12"/>
      <c r="AI99" s="12"/>
    </row>
    <row r="100" spans="1:35" ht="15.75" hidden="1" customHeight="1" thickBot="1" x14ac:dyDescent="0.25">
      <c r="A100" s="597" t="s">
        <v>0</v>
      </c>
      <c r="B100" s="598"/>
      <c r="C100" s="440" t="s">
        <v>60</v>
      </c>
      <c r="D100" s="441"/>
      <c r="E100" s="441"/>
      <c r="F100" s="441"/>
      <c r="G100" s="441"/>
      <c r="H100" s="441"/>
      <c r="I100" s="441"/>
      <c r="J100" s="441"/>
      <c r="K100" s="441"/>
      <c r="L100" s="441"/>
      <c r="M100" s="441"/>
      <c r="N100" s="441"/>
      <c r="O100" s="441"/>
      <c r="P100" s="441"/>
      <c r="Q100" s="441"/>
      <c r="R100" s="441"/>
      <c r="S100" s="441"/>
      <c r="T100" s="441"/>
      <c r="U100" s="441"/>
      <c r="V100" s="441"/>
      <c r="W100" s="442" t="s">
        <v>61</v>
      </c>
      <c r="X100" s="443"/>
      <c r="Y100" s="231"/>
      <c r="Z100" s="12"/>
      <c r="AA100" s="12"/>
      <c r="AB100" s="12"/>
      <c r="AC100" s="12"/>
      <c r="AD100" s="12"/>
      <c r="AE100" s="12"/>
      <c r="AF100" s="12"/>
      <c r="AG100" s="12"/>
      <c r="AH100" s="12"/>
      <c r="AI100" s="12"/>
    </row>
    <row r="101" spans="1:35" ht="15" hidden="1" customHeight="1" x14ac:dyDescent="0.2">
      <c r="A101" s="599"/>
      <c r="B101" s="600"/>
      <c r="C101" s="580" t="s">
        <v>88</v>
      </c>
      <c r="D101" s="428"/>
      <c r="E101" s="428"/>
      <c r="F101" s="581"/>
      <c r="G101" s="581"/>
      <c r="H101" s="581"/>
      <c r="I101" s="581"/>
      <c r="J101" s="581"/>
      <c r="K101" s="581"/>
      <c r="L101" s="581"/>
      <c r="M101" s="426" t="s">
        <v>89</v>
      </c>
      <c r="N101" s="427"/>
      <c r="O101" s="427"/>
      <c r="P101" s="427"/>
      <c r="Q101" s="427"/>
      <c r="R101" s="427"/>
      <c r="S101" s="427"/>
      <c r="T101" s="428"/>
      <c r="U101" s="436" t="s">
        <v>90</v>
      </c>
      <c r="V101" s="449"/>
      <c r="W101" s="413" t="s">
        <v>66</v>
      </c>
      <c r="X101" s="414"/>
      <c r="Y101" s="232"/>
      <c r="Z101" s="12"/>
      <c r="AA101" s="12"/>
      <c r="AB101" s="12"/>
      <c r="AC101" s="12"/>
      <c r="AD101" s="12"/>
      <c r="AE101" s="12"/>
      <c r="AF101" s="12"/>
      <c r="AG101" s="12"/>
      <c r="AH101" s="12"/>
      <c r="AI101" s="12"/>
    </row>
    <row r="102" spans="1:35" ht="45.75" hidden="1" customHeight="1" thickBot="1" x14ac:dyDescent="0.25">
      <c r="A102" s="601"/>
      <c r="B102" s="602"/>
      <c r="C102" s="582" t="s">
        <v>85</v>
      </c>
      <c r="D102" s="406"/>
      <c r="E102" s="406"/>
      <c r="F102" s="471"/>
      <c r="G102" s="471" t="s">
        <v>86</v>
      </c>
      <c r="H102" s="471"/>
      <c r="I102" s="471" t="s">
        <v>113</v>
      </c>
      <c r="J102" s="471"/>
      <c r="K102" s="471" t="s">
        <v>114</v>
      </c>
      <c r="L102" s="471"/>
      <c r="M102" s="471" t="s">
        <v>85</v>
      </c>
      <c r="N102" s="471"/>
      <c r="O102" s="471" t="s">
        <v>86</v>
      </c>
      <c r="P102" s="471"/>
      <c r="Q102" s="398" t="s">
        <v>113</v>
      </c>
      <c r="R102" s="399"/>
      <c r="S102" s="398" t="s">
        <v>114</v>
      </c>
      <c r="T102" s="406"/>
      <c r="U102" s="438"/>
      <c r="V102" s="450"/>
      <c r="W102" s="415"/>
      <c r="X102" s="416"/>
      <c r="Y102" s="232"/>
      <c r="Z102" s="12"/>
      <c r="AA102" s="12"/>
      <c r="AB102" s="12"/>
      <c r="AC102" s="12"/>
      <c r="AD102" s="12"/>
      <c r="AE102" s="12"/>
      <c r="AF102" s="12"/>
      <c r="AG102" s="12"/>
      <c r="AH102" s="12"/>
      <c r="AI102" s="12"/>
    </row>
    <row r="103" spans="1:35" ht="12" hidden="1" customHeight="1" x14ac:dyDescent="0.2">
      <c r="A103" s="607" t="s">
        <v>99</v>
      </c>
      <c r="B103" s="608"/>
      <c r="C103" s="535">
        <v>0</v>
      </c>
      <c r="D103" s="536"/>
      <c r="E103" s="536"/>
      <c r="F103" s="470"/>
      <c r="G103" s="537">
        <v>0</v>
      </c>
      <c r="H103" s="537"/>
      <c r="I103" s="470">
        <v>0</v>
      </c>
      <c r="J103" s="470"/>
      <c r="K103" s="579">
        <v>0</v>
      </c>
      <c r="L103" s="579"/>
      <c r="M103" s="470">
        <v>0</v>
      </c>
      <c r="N103" s="470"/>
      <c r="O103" s="537">
        <v>0</v>
      </c>
      <c r="P103" s="537"/>
      <c r="Q103" s="404">
        <v>0</v>
      </c>
      <c r="R103" s="405"/>
      <c r="S103" s="411">
        <v>0</v>
      </c>
      <c r="T103" s="412"/>
      <c r="U103" s="455">
        <v>0</v>
      </c>
      <c r="V103" s="456"/>
      <c r="W103" s="417" t="s">
        <v>133</v>
      </c>
      <c r="X103" s="418"/>
      <c r="Y103" s="233"/>
      <c r="Z103" s="12"/>
      <c r="AA103" s="12"/>
      <c r="AB103" s="12"/>
      <c r="AC103" s="12"/>
      <c r="AD103" s="12"/>
      <c r="AE103" s="12"/>
      <c r="AF103" s="12"/>
      <c r="AG103" s="12"/>
      <c r="AH103" s="12"/>
      <c r="AI103" s="12"/>
    </row>
    <row r="104" spans="1:35" ht="12" hidden="1" customHeight="1" x14ac:dyDescent="0.2">
      <c r="A104" s="605" t="s">
        <v>44</v>
      </c>
      <c r="B104" s="606"/>
      <c r="C104" s="429">
        <v>0</v>
      </c>
      <c r="D104" s="430"/>
      <c r="E104" s="430"/>
      <c r="F104" s="431"/>
      <c r="G104" s="435">
        <v>0</v>
      </c>
      <c r="H104" s="435"/>
      <c r="I104" s="431">
        <v>0</v>
      </c>
      <c r="J104" s="431"/>
      <c r="K104" s="435">
        <v>0</v>
      </c>
      <c r="L104" s="435"/>
      <c r="M104" s="431">
        <v>0</v>
      </c>
      <c r="N104" s="431"/>
      <c r="O104" s="435">
        <v>0</v>
      </c>
      <c r="P104" s="435"/>
      <c r="Q104" s="402">
        <v>0</v>
      </c>
      <c r="R104" s="403"/>
      <c r="S104" s="409">
        <v>0</v>
      </c>
      <c r="T104" s="410"/>
      <c r="U104" s="453">
        <v>0</v>
      </c>
      <c r="V104" s="454"/>
      <c r="W104" s="419"/>
      <c r="X104" s="420"/>
      <c r="Y104" s="233"/>
      <c r="Z104" s="12"/>
      <c r="AA104" s="12"/>
      <c r="AB104" s="12"/>
      <c r="AC104" s="12"/>
      <c r="AD104" s="12"/>
      <c r="AE104" s="12"/>
      <c r="AF104" s="12"/>
      <c r="AG104" s="12"/>
      <c r="AH104" s="12"/>
      <c r="AI104" s="12"/>
    </row>
    <row r="105" spans="1:35" ht="12" hidden="1" customHeight="1" x14ac:dyDescent="0.2">
      <c r="A105" s="605" t="s">
        <v>41</v>
      </c>
      <c r="B105" s="606"/>
      <c r="C105" s="429">
        <v>0</v>
      </c>
      <c r="D105" s="430"/>
      <c r="E105" s="430"/>
      <c r="F105" s="431"/>
      <c r="G105" s="461">
        <v>0</v>
      </c>
      <c r="H105" s="461"/>
      <c r="I105" s="431">
        <v>0</v>
      </c>
      <c r="J105" s="431"/>
      <c r="K105" s="435">
        <v>0</v>
      </c>
      <c r="L105" s="435"/>
      <c r="M105" s="431">
        <v>0</v>
      </c>
      <c r="N105" s="431"/>
      <c r="O105" s="461">
        <v>0</v>
      </c>
      <c r="P105" s="461"/>
      <c r="Q105" s="402">
        <v>0</v>
      </c>
      <c r="R105" s="403"/>
      <c r="S105" s="409">
        <v>0</v>
      </c>
      <c r="T105" s="410"/>
      <c r="U105" s="453">
        <v>0</v>
      </c>
      <c r="V105" s="454"/>
      <c r="W105" s="419"/>
      <c r="X105" s="420"/>
      <c r="Y105" s="233"/>
      <c r="Z105" s="12"/>
      <c r="AA105" s="12"/>
      <c r="AB105" s="12"/>
      <c r="AC105" s="12"/>
      <c r="AD105" s="12"/>
      <c r="AE105" s="12"/>
      <c r="AF105" s="12"/>
      <c r="AG105" s="12"/>
      <c r="AH105" s="12"/>
      <c r="AI105" s="12"/>
    </row>
    <row r="106" spans="1:35" ht="12" hidden="1" customHeight="1" thickBot="1" x14ac:dyDescent="0.25">
      <c r="A106" s="603" t="s">
        <v>42</v>
      </c>
      <c r="B106" s="604"/>
      <c r="C106" s="432">
        <v>0</v>
      </c>
      <c r="D106" s="433"/>
      <c r="E106" s="433"/>
      <c r="F106" s="434"/>
      <c r="G106" s="462">
        <v>0</v>
      </c>
      <c r="H106" s="462"/>
      <c r="I106" s="434">
        <v>0</v>
      </c>
      <c r="J106" s="434"/>
      <c r="K106" s="539">
        <v>0</v>
      </c>
      <c r="L106" s="539"/>
      <c r="M106" s="434">
        <v>0</v>
      </c>
      <c r="N106" s="434"/>
      <c r="O106" s="462">
        <v>0</v>
      </c>
      <c r="P106" s="462"/>
      <c r="Q106" s="400">
        <v>0</v>
      </c>
      <c r="R106" s="401"/>
      <c r="S106" s="407">
        <v>0</v>
      </c>
      <c r="T106" s="408"/>
      <c r="U106" s="451">
        <v>0</v>
      </c>
      <c r="V106" s="452"/>
      <c r="W106" s="421"/>
      <c r="X106" s="4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629" t="s">
        <v>46</v>
      </c>
      <c r="B108" s="630"/>
      <c r="C108" s="630"/>
      <c r="D108" s="630"/>
      <c r="E108" s="630"/>
      <c r="F108" s="630"/>
      <c r="G108" s="630"/>
      <c r="H108" s="630"/>
      <c r="I108" s="630"/>
      <c r="J108" s="630"/>
      <c r="K108" s="630"/>
      <c r="L108" s="630"/>
      <c r="M108" s="630"/>
      <c r="N108" s="630"/>
      <c r="O108" s="630"/>
      <c r="P108" s="630"/>
      <c r="Q108" s="630"/>
      <c r="R108" s="630"/>
      <c r="S108" s="631"/>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615" t="s">
        <v>0</v>
      </c>
      <c r="B109" s="616"/>
      <c r="C109" s="635" t="s">
        <v>70</v>
      </c>
      <c r="D109" s="636"/>
      <c r="E109" s="636"/>
      <c r="F109" s="637"/>
      <c r="G109" s="638"/>
      <c r="H109" s="650" t="s">
        <v>60</v>
      </c>
      <c r="I109" s="651"/>
      <c r="J109" s="651"/>
      <c r="K109" s="651"/>
      <c r="L109" s="651"/>
      <c r="M109" s="652"/>
      <c r="N109" s="632" t="s">
        <v>61</v>
      </c>
      <c r="O109" s="633"/>
      <c r="P109" s="633"/>
      <c r="Q109" s="633"/>
      <c r="R109" s="633"/>
      <c r="S109" s="634"/>
      <c r="T109" s="50"/>
      <c r="U109" s="5"/>
      <c r="V109" s="5"/>
      <c r="W109" s="115"/>
      <c r="X109" s="5"/>
      <c r="Y109" s="12"/>
      <c r="Z109" s="12"/>
      <c r="AA109" s="12"/>
      <c r="AB109" s="12"/>
      <c r="AC109" s="12"/>
      <c r="AD109" s="12"/>
      <c r="AE109" s="12"/>
      <c r="AF109" s="12"/>
      <c r="AG109" s="12"/>
      <c r="AH109" s="12"/>
      <c r="AI109" s="12"/>
    </row>
    <row r="110" spans="1:35" ht="16.5" hidden="1" customHeight="1" x14ac:dyDescent="0.2">
      <c r="A110" s="617"/>
      <c r="B110" s="618"/>
      <c r="C110" s="639"/>
      <c r="D110" s="640"/>
      <c r="E110" s="640"/>
      <c r="F110" s="641"/>
      <c r="G110" s="642"/>
      <c r="H110" s="653" t="s">
        <v>71</v>
      </c>
      <c r="I110" s="654"/>
      <c r="J110" s="654" t="s">
        <v>72</v>
      </c>
      <c r="K110" s="654"/>
      <c r="L110" s="567" t="s">
        <v>91</v>
      </c>
      <c r="M110" s="568"/>
      <c r="N110" s="571" t="s">
        <v>73</v>
      </c>
      <c r="O110" s="572"/>
      <c r="P110" s="572" t="s">
        <v>74</v>
      </c>
      <c r="Q110" s="572"/>
      <c r="R110" s="573" t="s">
        <v>66</v>
      </c>
      <c r="S110" s="574"/>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619"/>
      <c r="B111" s="620"/>
      <c r="C111" s="643"/>
      <c r="D111" s="644"/>
      <c r="E111" s="644"/>
      <c r="F111" s="645"/>
      <c r="G111" s="646"/>
      <c r="H111" s="109" t="s">
        <v>75</v>
      </c>
      <c r="I111" s="258" t="s">
        <v>76</v>
      </c>
      <c r="J111" s="258" t="s">
        <v>75</v>
      </c>
      <c r="K111" s="258" t="s">
        <v>76</v>
      </c>
      <c r="L111" s="569"/>
      <c r="M111" s="570"/>
      <c r="N111" s="110" t="s">
        <v>75</v>
      </c>
      <c r="O111" s="259" t="s">
        <v>76</v>
      </c>
      <c r="P111" s="259" t="s">
        <v>75</v>
      </c>
      <c r="Q111" s="259" t="s">
        <v>76</v>
      </c>
      <c r="R111" s="575"/>
      <c r="S111" s="576"/>
      <c r="T111" s="235"/>
      <c r="U111" s="5"/>
      <c r="V111" s="5"/>
      <c r="W111" s="5"/>
      <c r="X111" s="5"/>
      <c r="Y111" s="12"/>
      <c r="Z111" s="12"/>
      <c r="AA111" s="12"/>
      <c r="AB111" s="12"/>
      <c r="AC111" s="12"/>
      <c r="AD111" s="12"/>
      <c r="AE111" s="12"/>
      <c r="AF111" s="12"/>
      <c r="AG111" s="12"/>
      <c r="AH111" s="12"/>
      <c r="AI111" s="12"/>
    </row>
    <row r="112" spans="1:35" ht="12" hidden="1" customHeight="1" x14ac:dyDescent="0.2">
      <c r="A112" s="623" t="s">
        <v>77</v>
      </c>
      <c r="B112" s="624"/>
      <c r="C112" s="647" t="s">
        <v>78</v>
      </c>
      <c r="D112" s="647"/>
      <c r="E112" s="647"/>
      <c r="F112" s="648"/>
      <c r="G112" s="649"/>
      <c r="H112" s="106">
        <v>18</v>
      </c>
      <c r="I112" s="107">
        <v>0</v>
      </c>
      <c r="J112" s="42">
        <v>23</v>
      </c>
      <c r="K112" s="107">
        <v>0</v>
      </c>
      <c r="L112" s="577">
        <v>0</v>
      </c>
      <c r="M112" s="578"/>
      <c r="N112" s="111">
        <v>5</v>
      </c>
      <c r="O112" s="108">
        <v>0</v>
      </c>
      <c r="P112" s="256">
        <v>2</v>
      </c>
      <c r="Q112" s="108">
        <v>0</v>
      </c>
      <c r="R112" s="577">
        <v>0</v>
      </c>
      <c r="S112" s="578"/>
      <c r="T112" s="236"/>
      <c r="U112" s="5"/>
      <c r="V112" s="5"/>
      <c r="W112" s="5"/>
      <c r="X112" s="5"/>
      <c r="Y112" s="12"/>
      <c r="Z112" s="12"/>
      <c r="AA112" s="12"/>
      <c r="AB112" s="12"/>
      <c r="AC112" s="12"/>
      <c r="AD112" s="12"/>
      <c r="AE112" s="12"/>
      <c r="AF112" s="12"/>
      <c r="AG112" s="12"/>
      <c r="AH112" s="12"/>
      <c r="AI112" s="12"/>
    </row>
    <row r="113" spans="1:35" ht="12" hidden="1" customHeight="1" x14ac:dyDescent="0.2">
      <c r="A113" s="623"/>
      <c r="B113" s="624"/>
      <c r="C113" s="478" t="s">
        <v>79</v>
      </c>
      <c r="D113" s="478"/>
      <c r="E113" s="478"/>
      <c r="F113" s="479"/>
      <c r="G113" s="480"/>
      <c r="H113" s="26">
        <v>2</v>
      </c>
      <c r="I113" s="27">
        <v>0</v>
      </c>
      <c r="J113" s="28">
        <v>2</v>
      </c>
      <c r="K113" s="27">
        <v>0</v>
      </c>
      <c r="L113" s="484"/>
      <c r="M113" s="485"/>
      <c r="N113" s="112">
        <v>0</v>
      </c>
      <c r="O113" s="33">
        <v>0</v>
      </c>
      <c r="P113" s="252">
        <v>0</v>
      </c>
      <c r="Q113" s="34">
        <v>0</v>
      </c>
      <c r="R113" s="484"/>
      <c r="S113" s="485"/>
      <c r="T113" s="236"/>
      <c r="U113" s="5"/>
      <c r="V113" s="5"/>
      <c r="W113" s="5"/>
      <c r="X113" s="5"/>
      <c r="Y113" s="12"/>
      <c r="Z113" s="12"/>
      <c r="AA113" s="12"/>
      <c r="AB113" s="12"/>
      <c r="AC113" s="12"/>
      <c r="AD113" s="12"/>
      <c r="AE113" s="12"/>
      <c r="AF113" s="12"/>
      <c r="AG113" s="12"/>
      <c r="AH113" s="12"/>
      <c r="AI113" s="12"/>
    </row>
    <row r="114" spans="1:35" ht="12" hidden="1" customHeight="1" x14ac:dyDescent="0.2">
      <c r="A114" s="623"/>
      <c r="B114" s="624"/>
      <c r="C114" s="478" t="s">
        <v>80</v>
      </c>
      <c r="D114" s="478"/>
      <c r="E114" s="478"/>
      <c r="F114" s="479"/>
      <c r="G114" s="480"/>
      <c r="H114" s="26">
        <v>3</v>
      </c>
      <c r="I114" s="29">
        <v>0</v>
      </c>
      <c r="J114" s="28">
        <v>4</v>
      </c>
      <c r="K114" s="29">
        <v>0</v>
      </c>
      <c r="L114" s="484"/>
      <c r="M114" s="485"/>
      <c r="N114" s="112">
        <v>1</v>
      </c>
      <c r="O114" s="34">
        <v>0</v>
      </c>
      <c r="P114" s="252">
        <v>0</v>
      </c>
      <c r="Q114" s="34">
        <v>0</v>
      </c>
      <c r="R114" s="484"/>
      <c r="S114" s="485"/>
      <c r="T114" s="236"/>
      <c r="U114" s="5"/>
      <c r="V114" s="5"/>
      <c r="W114" s="5"/>
      <c r="X114" s="5"/>
      <c r="Y114" s="12"/>
      <c r="Z114" s="12"/>
      <c r="AA114" s="12"/>
      <c r="AB114" s="12"/>
      <c r="AC114" s="12"/>
      <c r="AD114" s="12"/>
      <c r="AE114" s="12"/>
      <c r="AF114" s="12"/>
      <c r="AG114" s="12"/>
      <c r="AH114" s="12"/>
      <c r="AI114" s="12"/>
    </row>
    <row r="115" spans="1:35" ht="12" hidden="1" customHeight="1" x14ac:dyDescent="0.2">
      <c r="A115" s="627"/>
      <c r="B115" s="628"/>
      <c r="C115" s="488" t="s">
        <v>81</v>
      </c>
      <c r="D115" s="488"/>
      <c r="E115" s="488"/>
      <c r="F115" s="489"/>
      <c r="G115" s="490"/>
      <c r="H115" s="26">
        <v>2</v>
      </c>
      <c r="I115" s="29">
        <v>0</v>
      </c>
      <c r="J115" s="28">
        <v>2</v>
      </c>
      <c r="K115" s="29">
        <v>0</v>
      </c>
      <c r="L115" s="484"/>
      <c r="M115" s="485"/>
      <c r="N115" s="112">
        <v>0</v>
      </c>
      <c r="O115" s="34">
        <v>0</v>
      </c>
      <c r="P115" s="252">
        <v>0</v>
      </c>
      <c r="Q115" s="34">
        <v>0</v>
      </c>
      <c r="R115" s="484"/>
      <c r="S115" s="485"/>
      <c r="T115" s="236"/>
      <c r="U115" s="5"/>
      <c r="V115" s="5"/>
      <c r="W115" s="5"/>
      <c r="X115" s="5"/>
      <c r="Y115" s="12"/>
      <c r="Z115" s="12"/>
      <c r="AA115" s="12"/>
      <c r="AB115" s="12"/>
      <c r="AC115" s="12"/>
      <c r="AD115" s="12"/>
      <c r="AE115" s="12"/>
      <c r="AF115" s="12"/>
      <c r="AG115" s="12"/>
      <c r="AH115" s="12"/>
      <c r="AI115" s="12"/>
    </row>
    <row r="116" spans="1:35" ht="12" hidden="1" customHeight="1" x14ac:dyDescent="0.2">
      <c r="A116" s="621" t="s">
        <v>82</v>
      </c>
      <c r="B116" s="622"/>
      <c r="C116" s="488" t="s">
        <v>78</v>
      </c>
      <c r="D116" s="488"/>
      <c r="E116" s="488"/>
      <c r="F116" s="489"/>
      <c r="G116" s="490"/>
      <c r="H116" s="26">
        <v>4</v>
      </c>
      <c r="I116" s="29">
        <v>0</v>
      </c>
      <c r="J116" s="28">
        <v>4</v>
      </c>
      <c r="K116" s="29">
        <v>0</v>
      </c>
      <c r="L116" s="484">
        <v>0</v>
      </c>
      <c r="M116" s="485"/>
      <c r="N116" s="112">
        <v>0</v>
      </c>
      <c r="O116" s="34">
        <v>0</v>
      </c>
      <c r="P116" s="252">
        <v>0</v>
      </c>
      <c r="Q116" s="34">
        <v>0</v>
      </c>
      <c r="R116" s="484">
        <v>0</v>
      </c>
      <c r="S116" s="485"/>
      <c r="T116" s="236"/>
      <c r="U116" s="5"/>
      <c r="V116" s="5"/>
      <c r="W116" s="5"/>
      <c r="X116" s="5"/>
      <c r="Y116" s="12"/>
      <c r="Z116" s="12"/>
      <c r="AA116" s="12"/>
      <c r="AB116" s="12"/>
      <c r="AC116" s="12"/>
      <c r="AD116" s="12"/>
      <c r="AE116" s="12"/>
      <c r="AF116" s="12"/>
      <c r="AG116" s="12"/>
      <c r="AH116" s="12"/>
      <c r="AI116" s="12"/>
    </row>
    <row r="117" spans="1:35" ht="12" hidden="1" customHeight="1" x14ac:dyDescent="0.2">
      <c r="A117" s="623"/>
      <c r="B117" s="624"/>
      <c r="C117" s="478" t="s">
        <v>79</v>
      </c>
      <c r="D117" s="478"/>
      <c r="E117" s="478"/>
      <c r="F117" s="479"/>
      <c r="G117" s="480"/>
      <c r="H117" s="26">
        <v>0</v>
      </c>
      <c r="I117" s="27">
        <v>0</v>
      </c>
      <c r="J117" s="28">
        <v>0</v>
      </c>
      <c r="K117" s="27">
        <v>0</v>
      </c>
      <c r="L117" s="484"/>
      <c r="M117" s="485"/>
      <c r="N117" s="112">
        <v>0</v>
      </c>
      <c r="O117" s="33">
        <v>0</v>
      </c>
      <c r="P117" s="252">
        <v>0</v>
      </c>
      <c r="Q117" s="34">
        <v>0</v>
      </c>
      <c r="R117" s="484"/>
      <c r="S117" s="485"/>
      <c r="T117" s="236"/>
      <c r="U117" s="5"/>
      <c r="V117" s="5"/>
      <c r="W117" s="5"/>
      <c r="X117" s="5"/>
      <c r="Y117" s="12"/>
      <c r="Z117" s="12"/>
      <c r="AA117" s="12"/>
      <c r="AB117" s="12"/>
      <c r="AC117" s="12"/>
      <c r="AD117" s="12"/>
      <c r="AE117" s="12"/>
      <c r="AF117" s="12"/>
      <c r="AG117" s="12"/>
      <c r="AH117" s="12"/>
      <c r="AI117" s="12"/>
    </row>
    <row r="118" spans="1:35" ht="12" hidden="1" customHeight="1" x14ac:dyDescent="0.2">
      <c r="A118" s="623"/>
      <c r="B118" s="624"/>
      <c r="C118" s="478" t="s">
        <v>80</v>
      </c>
      <c r="D118" s="478"/>
      <c r="E118" s="478"/>
      <c r="F118" s="479"/>
      <c r="G118" s="480"/>
      <c r="H118" s="26">
        <v>1</v>
      </c>
      <c r="I118" s="29">
        <v>0</v>
      </c>
      <c r="J118" s="28">
        <v>1</v>
      </c>
      <c r="K118" s="29">
        <v>0</v>
      </c>
      <c r="L118" s="484"/>
      <c r="M118" s="485"/>
      <c r="N118" s="112">
        <v>0</v>
      </c>
      <c r="O118" s="34">
        <v>0</v>
      </c>
      <c r="P118" s="252">
        <v>0</v>
      </c>
      <c r="Q118" s="34">
        <v>0</v>
      </c>
      <c r="R118" s="484"/>
      <c r="S118" s="485"/>
      <c r="T118" s="236"/>
      <c r="U118" s="5"/>
      <c r="V118" s="5"/>
      <c r="W118" s="5"/>
      <c r="X118" s="5"/>
      <c r="Y118" s="12"/>
      <c r="Z118" s="12"/>
      <c r="AA118" s="12"/>
      <c r="AB118" s="12"/>
      <c r="AC118" s="12"/>
      <c r="AD118" s="12"/>
      <c r="AE118" s="12"/>
      <c r="AF118" s="12"/>
      <c r="AG118" s="12"/>
      <c r="AH118" s="12"/>
      <c r="AI118" s="12"/>
    </row>
    <row r="119" spans="1:35" ht="12" hidden="1" customHeight="1" x14ac:dyDescent="0.2">
      <c r="A119" s="627"/>
      <c r="B119" s="628"/>
      <c r="C119" s="488" t="s">
        <v>81</v>
      </c>
      <c r="D119" s="488"/>
      <c r="E119" s="488"/>
      <c r="F119" s="489"/>
      <c r="G119" s="490"/>
      <c r="H119" s="26">
        <v>0</v>
      </c>
      <c r="I119" s="29">
        <v>0</v>
      </c>
      <c r="J119" s="28">
        <v>0</v>
      </c>
      <c r="K119" s="29">
        <v>0</v>
      </c>
      <c r="L119" s="484"/>
      <c r="M119" s="485"/>
      <c r="N119" s="112">
        <v>0</v>
      </c>
      <c r="O119" s="34">
        <v>0</v>
      </c>
      <c r="P119" s="252">
        <v>0</v>
      </c>
      <c r="Q119" s="34">
        <v>0</v>
      </c>
      <c r="R119" s="484"/>
      <c r="S119" s="485"/>
      <c r="T119" s="236"/>
      <c r="U119" s="5"/>
      <c r="V119" s="5"/>
      <c r="W119" s="5"/>
      <c r="X119" s="5"/>
      <c r="Y119" s="12"/>
      <c r="Z119" s="12"/>
      <c r="AA119" s="12"/>
      <c r="AB119" s="12"/>
      <c r="AC119" s="12"/>
      <c r="AD119" s="12"/>
      <c r="AE119" s="12"/>
      <c r="AF119" s="12"/>
      <c r="AG119" s="12"/>
      <c r="AH119" s="12"/>
      <c r="AI119" s="12"/>
    </row>
    <row r="120" spans="1:35" ht="12" hidden="1" customHeight="1" x14ac:dyDescent="0.2">
      <c r="A120" s="621" t="s">
        <v>83</v>
      </c>
      <c r="B120" s="622"/>
      <c r="C120" s="488" t="s">
        <v>78</v>
      </c>
      <c r="D120" s="488"/>
      <c r="E120" s="488"/>
      <c r="F120" s="489"/>
      <c r="G120" s="490"/>
      <c r="H120" s="26">
        <v>10</v>
      </c>
      <c r="I120" s="29">
        <v>0</v>
      </c>
      <c r="J120" s="28">
        <v>11</v>
      </c>
      <c r="K120" s="29">
        <v>0</v>
      </c>
      <c r="L120" s="484">
        <v>0</v>
      </c>
      <c r="M120" s="485"/>
      <c r="N120" s="112">
        <v>1</v>
      </c>
      <c r="O120" s="34">
        <v>0</v>
      </c>
      <c r="P120" s="252">
        <v>0</v>
      </c>
      <c r="Q120" s="34">
        <v>0</v>
      </c>
      <c r="R120" s="484">
        <v>0</v>
      </c>
      <c r="S120" s="485"/>
      <c r="T120" s="236"/>
      <c r="U120" s="5"/>
      <c r="V120" s="5"/>
      <c r="W120" s="5"/>
      <c r="X120" s="5"/>
      <c r="Y120" s="12"/>
      <c r="Z120" s="12"/>
      <c r="AA120" s="12"/>
      <c r="AB120" s="12"/>
      <c r="AC120" s="12"/>
      <c r="AD120" s="12"/>
      <c r="AE120" s="12"/>
      <c r="AF120" s="12"/>
      <c r="AG120" s="12"/>
      <c r="AH120" s="12"/>
      <c r="AI120" s="12"/>
    </row>
    <row r="121" spans="1:35" ht="12" hidden="1" customHeight="1" x14ac:dyDescent="0.2">
      <c r="A121" s="623"/>
      <c r="B121" s="624"/>
      <c r="C121" s="478" t="s">
        <v>79</v>
      </c>
      <c r="D121" s="478"/>
      <c r="E121" s="478"/>
      <c r="F121" s="479"/>
      <c r="G121" s="480"/>
      <c r="H121" s="26">
        <v>1</v>
      </c>
      <c r="I121" s="27">
        <v>0</v>
      </c>
      <c r="J121" s="28">
        <v>1</v>
      </c>
      <c r="K121" s="27">
        <v>0</v>
      </c>
      <c r="L121" s="484"/>
      <c r="M121" s="485"/>
      <c r="N121" s="112">
        <v>0</v>
      </c>
      <c r="O121" s="33">
        <v>0</v>
      </c>
      <c r="P121" s="252">
        <v>0</v>
      </c>
      <c r="Q121" s="34">
        <v>0</v>
      </c>
      <c r="R121" s="484"/>
      <c r="S121" s="485"/>
      <c r="T121" s="236"/>
      <c r="U121" s="5"/>
      <c r="V121" s="5"/>
      <c r="W121" s="5"/>
      <c r="X121" s="5"/>
      <c r="Y121" s="12"/>
      <c r="Z121" s="12"/>
      <c r="AA121" s="12"/>
      <c r="AB121" s="12"/>
      <c r="AC121" s="12"/>
      <c r="AD121" s="12"/>
      <c r="AE121" s="12"/>
      <c r="AF121" s="12"/>
      <c r="AG121" s="12"/>
      <c r="AH121" s="12"/>
      <c r="AI121" s="12"/>
    </row>
    <row r="122" spans="1:35" ht="12" hidden="1" customHeight="1" x14ac:dyDescent="0.2">
      <c r="A122" s="627"/>
      <c r="B122" s="628"/>
      <c r="C122" s="478" t="s">
        <v>80</v>
      </c>
      <c r="D122" s="478"/>
      <c r="E122" s="478"/>
      <c r="F122" s="479"/>
      <c r="G122" s="480"/>
      <c r="H122" s="26">
        <v>2</v>
      </c>
      <c r="I122" s="29">
        <v>0</v>
      </c>
      <c r="J122" s="28">
        <v>2</v>
      </c>
      <c r="K122" s="29">
        <v>0</v>
      </c>
      <c r="L122" s="484"/>
      <c r="M122" s="485"/>
      <c r="N122" s="112">
        <v>0</v>
      </c>
      <c r="O122" s="34">
        <v>0</v>
      </c>
      <c r="P122" s="252">
        <v>0</v>
      </c>
      <c r="Q122" s="34">
        <v>0</v>
      </c>
      <c r="R122" s="484"/>
      <c r="S122" s="485"/>
      <c r="T122" s="236"/>
      <c r="U122" s="5"/>
      <c r="V122" s="5"/>
      <c r="W122" s="5"/>
      <c r="X122" s="5"/>
      <c r="Y122" s="12"/>
      <c r="Z122" s="12"/>
      <c r="AA122" s="12"/>
      <c r="AB122" s="12"/>
      <c r="AC122" s="12"/>
      <c r="AD122" s="12"/>
      <c r="AE122" s="12"/>
      <c r="AF122" s="12"/>
      <c r="AG122" s="12"/>
      <c r="AH122" s="12"/>
      <c r="AI122" s="12"/>
    </row>
    <row r="123" spans="1:35" ht="12" hidden="1" customHeight="1" x14ac:dyDescent="0.2">
      <c r="A123" s="621" t="s">
        <v>84</v>
      </c>
      <c r="B123" s="622"/>
      <c r="C123" s="488" t="s">
        <v>78</v>
      </c>
      <c r="D123" s="488"/>
      <c r="E123" s="488"/>
      <c r="F123" s="489"/>
      <c r="G123" s="490"/>
      <c r="H123" s="26">
        <v>9</v>
      </c>
      <c r="I123" s="29">
        <v>0</v>
      </c>
      <c r="J123" s="28">
        <v>9</v>
      </c>
      <c r="K123" s="29">
        <v>0</v>
      </c>
      <c r="L123" s="484">
        <v>0</v>
      </c>
      <c r="M123" s="485"/>
      <c r="N123" s="112">
        <v>0</v>
      </c>
      <c r="O123" s="34">
        <v>0</v>
      </c>
      <c r="P123" s="252">
        <v>0</v>
      </c>
      <c r="Q123" s="34">
        <v>0</v>
      </c>
      <c r="R123" s="484">
        <v>0</v>
      </c>
      <c r="S123" s="485"/>
      <c r="T123" s="236"/>
      <c r="U123" s="5"/>
      <c r="V123" s="5"/>
      <c r="W123" s="5"/>
      <c r="X123" s="5"/>
      <c r="Y123" s="12"/>
      <c r="Z123" s="12"/>
      <c r="AA123" s="12"/>
      <c r="AB123" s="12"/>
      <c r="AC123" s="12"/>
      <c r="AD123" s="12"/>
      <c r="AE123" s="12"/>
      <c r="AF123" s="12"/>
      <c r="AG123" s="12"/>
      <c r="AH123" s="12"/>
      <c r="AI123" s="12"/>
    </row>
    <row r="124" spans="1:35" ht="12" hidden="1" customHeight="1" x14ac:dyDescent="0.2">
      <c r="A124" s="623"/>
      <c r="B124" s="624"/>
      <c r="C124" s="478" t="s">
        <v>79</v>
      </c>
      <c r="D124" s="478"/>
      <c r="E124" s="478"/>
      <c r="F124" s="479"/>
      <c r="G124" s="480"/>
      <c r="H124" s="26">
        <v>1</v>
      </c>
      <c r="I124" s="27">
        <v>0</v>
      </c>
      <c r="J124" s="28">
        <v>1</v>
      </c>
      <c r="K124" s="27">
        <v>0</v>
      </c>
      <c r="L124" s="484"/>
      <c r="M124" s="485"/>
      <c r="N124" s="112">
        <v>0</v>
      </c>
      <c r="O124" s="33">
        <v>0</v>
      </c>
      <c r="P124" s="252">
        <v>0</v>
      </c>
      <c r="Q124" s="34">
        <v>0</v>
      </c>
      <c r="R124" s="484"/>
      <c r="S124" s="485"/>
      <c r="T124" s="236"/>
      <c r="U124" s="5"/>
      <c r="V124" s="5"/>
      <c r="W124" s="5"/>
      <c r="X124" s="5"/>
      <c r="Y124" s="12"/>
      <c r="Z124" s="12"/>
      <c r="AA124" s="12"/>
      <c r="AB124" s="12"/>
      <c r="AC124" s="12"/>
      <c r="AD124" s="12"/>
      <c r="AE124" s="12"/>
      <c r="AF124" s="12"/>
      <c r="AG124" s="12"/>
      <c r="AH124" s="12"/>
      <c r="AI124" s="12"/>
    </row>
    <row r="125" spans="1:35" ht="12" hidden="1" customHeight="1" x14ac:dyDescent="0.2">
      <c r="A125" s="623"/>
      <c r="B125" s="624"/>
      <c r="C125" s="478" t="s">
        <v>80</v>
      </c>
      <c r="D125" s="478"/>
      <c r="E125" s="478"/>
      <c r="F125" s="479"/>
      <c r="G125" s="480"/>
      <c r="H125" s="26">
        <v>1</v>
      </c>
      <c r="I125" s="29">
        <v>0</v>
      </c>
      <c r="J125" s="28">
        <v>1</v>
      </c>
      <c r="K125" s="29">
        <v>0</v>
      </c>
      <c r="L125" s="484"/>
      <c r="M125" s="485"/>
      <c r="N125" s="112">
        <v>0</v>
      </c>
      <c r="O125" s="34">
        <v>0</v>
      </c>
      <c r="P125" s="252">
        <v>0</v>
      </c>
      <c r="Q125" s="34">
        <v>0</v>
      </c>
      <c r="R125" s="484"/>
      <c r="S125" s="485"/>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625"/>
      <c r="B126" s="626"/>
      <c r="C126" s="481" t="s">
        <v>81</v>
      </c>
      <c r="D126" s="481"/>
      <c r="E126" s="481"/>
      <c r="F126" s="482"/>
      <c r="G126" s="483"/>
      <c r="H126" s="30">
        <v>2</v>
      </c>
      <c r="I126" s="31">
        <v>0</v>
      </c>
      <c r="J126" s="32">
        <v>2</v>
      </c>
      <c r="K126" s="31">
        <v>0</v>
      </c>
      <c r="L126" s="486"/>
      <c r="M126" s="487"/>
      <c r="N126" s="113">
        <v>0</v>
      </c>
      <c r="O126" s="35">
        <v>0</v>
      </c>
      <c r="P126" s="253">
        <v>0</v>
      </c>
      <c r="Q126" s="35">
        <v>0</v>
      </c>
      <c r="R126" s="486"/>
      <c r="S126" s="487"/>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06:B106"/>
    <mergeCell ref="C106:F106"/>
    <mergeCell ref="G106:H106"/>
    <mergeCell ref="I106:J106"/>
    <mergeCell ref="K106:L106"/>
    <mergeCell ref="M106:N106"/>
    <mergeCell ref="A105:B105"/>
    <mergeCell ref="C105:F105"/>
    <mergeCell ref="G105:H105"/>
    <mergeCell ref="I105:J105"/>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I89:J89"/>
    <mergeCell ref="K89:L89"/>
    <mergeCell ref="M89:N89"/>
    <mergeCell ref="O89:P89"/>
    <mergeCell ref="A87:B89"/>
    <mergeCell ref="C88:L88"/>
    <mergeCell ref="C89:F89"/>
    <mergeCell ref="G89:H89"/>
    <mergeCell ref="Q89:R89"/>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A79:B79"/>
    <mergeCell ref="A80:B80"/>
    <mergeCell ref="A81:B81"/>
    <mergeCell ref="A82:B82"/>
    <mergeCell ref="A83:B83"/>
    <mergeCell ref="A84:B84"/>
    <mergeCell ref="A73:B73"/>
    <mergeCell ref="A75:B75"/>
    <mergeCell ref="A76:B76"/>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31:B31"/>
    <mergeCell ref="A33:B33"/>
    <mergeCell ref="A30:B30"/>
    <mergeCell ref="A62:B62"/>
    <mergeCell ref="A65:B65"/>
    <mergeCell ref="A60:B60"/>
    <mergeCell ref="A63:B63"/>
    <mergeCell ref="A67:B67"/>
    <mergeCell ref="A66:B66"/>
    <mergeCell ref="A56:B57"/>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1:AI1"/>
    <mergeCell ref="R2:AG2"/>
    <mergeCell ref="R3:AG5"/>
    <mergeCell ref="R6:AG8"/>
    <mergeCell ref="A2:P2"/>
    <mergeCell ref="A3:P5"/>
    <mergeCell ref="A6:P8"/>
    <mergeCell ref="A9:P10"/>
    <mergeCell ref="A12:P12"/>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s>
  <conditionalFormatting sqref="R120 R112 R116 R123 L112 L116 L120 L123 AI72:AI84 T72:T84 T58:T67 T42:T53 AI42:AI53 T36:T37 AI58:AI67 T27:T34 AI27:AI34 AI36:AI37">
    <cfRule type="containsText" dxfId="29" priority="642" stopIfTrue="1" operator="containsText" text="G">
      <formula>NOT(ISERROR(SEARCH("G",L27)))</formula>
    </cfRule>
    <cfRule type="containsText" dxfId="28" priority="643" stopIfTrue="1" operator="containsText" text="A">
      <formula>NOT(ISERROR(SEARCH("A",L27)))</formula>
    </cfRule>
    <cfRule type="containsText" dxfId="27" priority="644" stopIfTrue="1" operator="containsText" text="R">
      <formula>NOT(ISERROR(SEARCH("R",L27)))</formula>
    </cfRule>
  </conditionalFormatting>
  <conditionalFormatting sqref="R112 R116 R120 R123 L112 L116 L120 L123">
    <cfRule type="containsText" dxfId="26" priority="641" stopIfTrue="1" operator="containsText" text="No Service">
      <formula>NOT(ISERROR(SEARCH("No Service",L112)))</formula>
    </cfRule>
  </conditionalFormatting>
  <conditionalFormatting sqref="T58">
    <cfRule type="containsText" dxfId="2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J134"/>
  <sheetViews>
    <sheetView topLeftCell="A26" zoomScaleNormal="100" workbookViewId="0">
      <selection activeCell="I143" sqref="I143"/>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491" t="s">
        <v>69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3"/>
    </row>
    <row r="2" spans="1:35" ht="12.75" customHeight="1" thickBot="1" x14ac:dyDescent="0.25">
      <c r="A2" s="532" t="s">
        <v>58</v>
      </c>
      <c r="B2" s="533"/>
      <c r="C2" s="533"/>
      <c r="D2" s="533"/>
      <c r="E2" s="533"/>
      <c r="F2" s="533"/>
      <c r="G2" s="533"/>
      <c r="H2" s="533"/>
      <c r="I2" s="533"/>
      <c r="J2" s="533"/>
      <c r="K2" s="533"/>
      <c r="L2" s="533"/>
      <c r="M2" s="533"/>
      <c r="N2" s="533"/>
      <c r="O2" s="533"/>
      <c r="P2" s="534"/>
      <c r="Q2" s="50"/>
      <c r="R2" s="510" t="s">
        <v>31</v>
      </c>
      <c r="S2" s="511"/>
      <c r="T2" s="511"/>
      <c r="U2" s="511"/>
      <c r="V2" s="511"/>
      <c r="W2" s="511"/>
      <c r="X2" s="511"/>
      <c r="Y2" s="511"/>
      <c r="Z2" s="511"/>
      <c r="AA2" s="511"/>
      <c r="AB2" s="511"/>
      <c r="AC2" s="511"/>
      <c r="AD2" s="511"/>
      <c r="AE2" s="511"/>
      <c r="AF2" s="511"/>
      <c r="AG2" s="512"/>
      <c r="AH2" s="257"/>
      <c r="AI2" s="50"/>
    </row>
    <row r="3" spans="1:35" ht="12" customHeight="1" x14ac:dyDescent="0.2">
      <c r="A3" s="371" t="s">
        <v>32</v>
      </c>
      <c r="B3" s="372"/>
      <c r="C3" s="372"/>
      <c r="D3" s="372"/>
      <c r="E3" s="372"/>
      <c r="F3" s="372"/>
      <c r="G3" s="372"/>
      <c r="H3" s="372"/>
      <c r="I3" s="372"/>
      <c r="J3" s="372"/>
      <c r="K3" s="372"/>
      <c r="L3" s="372"/>
      <c r="M3" s="372"/>
      <c r="N3" s="372"/>
      <c r="O3" s="372"/>
      <c r="P3" s="373"/>
      <c r="Q3" s="242"/>
      <c r="R3" s="371" t="s">
        <v>35</v>
      </c>
      <c r="S3" s="372"/>
      <c r="T3" s="372"/>
      <c r="U3" s="372"/>
      <c r="V3" s="372"/>
      <c r="W3" s="372"/>
      <c r="X3" s="372"/>
      <c r="Y3" s="372"/>
      <c r="Z3" s="372"/>
      <c r="AA3" s="372"/>
      <c r="AB3" s="372"/>
      <c r="AC3" s="372"/>
      <c r="AD3" s="372"/>
      <c r="AE3" s="372"/>
      <c r="AF3" s="372"/>
      <c r="AG3" s="373"/>
      <c r="AH3" s="237"/>
      <c r="AI3" s="2"/>
    </row>
    <row r="4" spans="1:35" ht="12" customHeight="1" x14ac:dyDescent="0.2">
      <c r="A4" s="513"/>
      <c r="B4" s="514"/>
      <c r="C4" s="514"/>
      <c r="D4" s="514"/>
      <c r="E4" s="514"/>
      <c r="F4" s="514"/>
      <c r="G4" s="514"/>
      <c r="H4" s="514"/>
      <c r="I4" s="514"/>
      <c r="J4" s="514"/>
      <c r="K4" s="514"/>
      <c r="L4" s="514"/>
      <c r="M4" s="514"/>
      <c r="N4" s="514"/>
      <c r="O4" s="514"/>
      <c r="P4" s="515"/>
      <c r="Q4" s="242"/>
      <c r="R4" s="513"/>
      <c r="S4" s="514"/>
      <c r="T4" s="514"/>
      <c r="U4" s="514"/>
      <c r="V4" s="514"/>
      <c r="W4" s="514"/>
      <c r="X4" s="514"/>
      <c r="Y4" s="514"/>
      <c r="Z4" s="514"/>
      <c r="AA4" s="514"/>
      <c r="AB4" s="514"/>
      <c r="AC4" s="514"/>
      <c r="AD4" s="514"/>
      <c r="AE4" s="514"/>
      <c r="AF4" s="514"/>
      <c r="AG4" s="515"/>
      <c r="AH4" s="237"/>
      <c r="AI4" s="2"/>
    </row>
    <row r="5" spans="1:35" ht="16.5" customHeight="1" thickBot="1" x14ac:dyDescent="0.25">
      <c r="A5" s="374"/>
      <c r="B5" s="375"/>
      <c r="C5" s="375"/>
      <c r="D5" s="375"/>
      <c r="E5" s="375"/>
      <c r="F5" s="375"/>
      <c r="G5" s="375"/>
      <c r="H5" s="375"/>
      <c r="I5" s="375"/>
      <c r="J5" s="375"/>
      <c r="K5" s="375"/>
      <c r="L5" s="375"/>
      <c r="M5" s="375"/>
      <c r="N5" s="375"/>
      <c r="O5" s="375"/>
      <c r="P5" s="376"/>
      <c r="Q5" s="242"/>
      <c r="R5" s="374"/>
      <c r="S5" s="375"/>
      <c r="T5" s="375"/>
      <c r="U5" s="375"/>
      <c r="V5" s="375"/>
      <c r="W5" s="375"/>
      <c r="X5" s="375"/>
      <c r="Y5" s="375"/>
      <c r="Z5" s="375"/>
      <c r="AA5" s="375"/>
      <c r="AB5" s="375"/>
      <c r="AC5" s="375"/>
      <c r="AD5" s="375"/>
      <c r="AE5" s="375"/>
      <c r="AF5" s="375"/>
      <c r="AG5" s="376"/>
      <c r="AH5" s="237"/>
      <c r="AI5" s="2"/>
    </row>
    <row r="6" spans="1:35" ht="12" customHeight="1" x14ac:dyDescent="0.2">
      <c r="A6" s="377" t="s">
        <v>33</v>
      </c>
      <c r="B6" s="378"/>
      <c r="C6" s="378"/>
      <c r="D6" s="378"/>
      <c r="E6" s="378"/>
      <c r="F6" s="378"/>
      <c r="G6" s="378"/>
      <c r="H6" s="378"/>
      <c r="I6" s="378"/>
      <c r="J6" s="378"/>
      <c r="K6" s="378"/>
      <c r="L6" s="378"/>
      <c r="M6" s="378"/>
      <c r="N6" s="378"/>
      <c r="O6" s="378"/>
      <c r="P6" s="379"/>
      <c r="Q6" s="242"/>
      <c r="R6" s="377" t="s">
        <v>36</v>
      </c>
      <c r="S6" s="378"/>
      <c r="T6" s="378"/>
      <c r="U6" s="378"/>
      <c r="V6" s="378"/>
      <c r="W6" s="378"/>
      <c r="X6" s="378"/>
      <c r="Y6" s="378"/>
      <c r="Z6" s="378"/>
      <c r="AA6" s="378"/>
      <c r="AB6" s="378"/>
      <c r="AC6" s="378"/>
      <c r="AD6" s="378"/>
      <c r="AE6" s="378"/>
      <c r="AF6" s="378"/>
      <c r="AG6" s="379"/>
      <c r="AH6" s="237"/>
      <c r="AI6" s="2"/>
    </row>
    <row r="7" spans="1:35" ht="12" customHeight="1" x14ac:dyDescent="0.2">
      <c r="A7" s="380"/>
      <c r="B7" s="381"/>
      <c r="C7" s="381"/>
      <c r="D7" s="381"/>
      <c r="E7" s="381"/>
      <c r="F7" s="381"/>
      <c r="G7" s="381"/>
      <c r="H7" s="381"/>
      <c r="I7" s="381"/>
      <c r="J7" s="381"/>
      <c r="K7" s="381"/>
      <c r="L7" s="381"/>
      <c r="M7" s="381"/>
      <c r="N7" s="381"/>
      <c r="O7" s="381"/>
      <c r="P7" s="382"/>
      <c r="Q7" s="242"/>
      <c r="R7" s="380"/>
      <c r="S7" s="381"/>
      <c r="T7" s="381"/>
      <c r="U7" s="381"/>
      <c r="V7" s="381"/>
      <c r="W7" s="381"/>
      <c r="X7" s="381"/>
      <c r="Y7" s="381"/>
      <c r="Z7" s="381"/>
      <c r="AA7" s="381"/>
      <c r="AB7" s="381"/>
      <c r="AC7" s="381"/>
      <c r="AD7" s="381"/>
      <c r="AE7" s="381"/>
      <c r="AF7" s="381"/>
      <c r="AG7" s="382"/>
      <c r="AH7" s="237"/>
      <c r="AI7" s="2"/>
    </row>
    <row r="8" spans="1:35" ht="18.75" customHeight="1" thickBot="1" x14ac:dyDescent="0.25">
      <c r="A8" s="383"/>
      <c r="B8" s="384"/>
      <c r="C8" s="384"/>
      <c r="D8" s="384"/>
      <c r="E8" s="384"/>
      <c r="F8" s="384"/>
      <c r="G8" s="384"/>
      <c r="H8" s="384"/>
      <c r="I8" s="384"/>
      <c r="J8" s="384"/>
      <c r="K8" s="384"/>
      <c r="L8" s="384"/>
      <c r="M8" s="384"/>
      <c r="N8" s="384"/>
      <c r="O8" s="384"/>
      <c r="P8" s="385"/>
      <c r="Q8" s="242"/>
      <c r="R8" s="383"/>
      <c r="S8" s="384"/>
      <c r="T8" s="384"/>
      <c r="U8" s="384"/>
      <c r="V8" s="384"/>
      <c r="W8" s="384"/>
      <c r="X8" s="384"/>
      <c r="Y8" s="384"/>
      <c r="Z8" s="384"/>
      <c r="AA8" s="384"/>
      <c r="AB8" s="384"/>
      <c r="AC8" s="384"/>
      <c r="AD8" s="384"/>
      <c r="AE8" s="384"/>
      <c r="AF8" s="384"/>
      <c r="AG8" s="385"/>
      <c r="AH8" s="237"/>
      <c r="AI8" s="2"/>
    </row>
    <row r="9" spans="1:35" ht="12" customHeight="1" x14ac:dyDescent="0.2">
      <c r="A9" s="386" t="s">
        <v>34</v>
      </c>
      <c r="B9" s="387"/>
      <c r="C9" s="387"/>
      <c r="D9" s="387"/>
      <c r="E9" s="387"/>
      <c r="F9" s="387"/>
      <c r="G9" s="387"/>
      <c r="H9" s="387"/>
      <c r="I9" s="387"/>
      <c r="J9" s="387"/>
      <c r="K9" s="387"/>
      <c r="L9" s="387"/>
      <c r="M9" s="387"/>
      <c r="N9" s="387"/>
      <c r="O9" s="387"/>
      <c r="P9" s="388"/>
      <c r="Q9" s="242"/>
      <c r="R9" s="386" t="s">
        <v>29</v>
      </c>
      <c r="S9" s="387"/>
      <c r="T9" s="387"/>
      <c r="U9" s="387"/>
      <c r="V9" s="387"/>
      <c r="W9" s="387"/>
      <c r="X9" s="387"/>
      <c r="Y9" s="387"/>
      <c r="Z9" s="387"/>
      <c r="AA9" s="387"/>
      <c r="AB9" s="387"/>
      <c r="AC9" s="387"/>
      <c r="AD9" s="387"/>
      <c r="AE9" s="387"/>
      <c r="AF9" s="387"/>
      <c r="AG9" s="388"/>
      <c r="AH9" s="237"/>
      <c r="AI9" s="12"/>
    </row>
    <row r="10" spans="1:35" ht="15.75" customHeight="1" thickBot="1" x14ac:dyDescent="0.25">
      <c r="A10" s="389"/>
      <c r="B10" s="390"/>
      <c r="C10" s="390"/>
      <c r="D10" s="390"/>
      <c r="E10" s="390"/>
      <c r="F10" s="390"/>
      <c r="G10" s="390"/>
      <c r="H10" s="390"/>
      <c r="I10" s="390"/>
      <c r="J10" s="390"/>
      <c r="K10" s="390"/>
      <c r="L10" s="390"/>
      <c r="M10" s="390"/>
      <c r="N10" s="390"/>
      <c r="O10" s="390"/>
      <c r="P10" s="391"/>
      <c r="Q10" s="242"/>
      <c r="R10" s="389"/>
      <c r="S10" s="390"/>
      <c r="T10" s="390"/>
      <c r="U10" s="390"/>
      <c r="V10" s="390"/>
      <c r="W10" s="390"/>
      <c r="X10" s="390"/>
      <c r="Y10" s="390"/>
      <c r="Z10" s="390"/>
      <c r="AA10" s="390"/>
      <c r="AB10" s="390"/>
      <c r="AC10" s="390"/>
      <c r="AD10" s="390"/>
      <c r="AE10" s="390"/>
      <c r="AF10" s="390"/>
      <c r="AG10" s="391"/>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368" t="s">
        <v>59</v>
      </c>
      <c r="B12" s="369"/>
      <c r="C12" s="369"/>
      <c r="D12" s="369"/>
      <c r="E12" s="369"/>
      <c r="F12" s="369"/>
      <c r="G12" s="369"/>
      <c r="H12" s="369"/>
      <c r="I12" s="369"/>
      <c r="J12" s="369"/>
      <c r="K12" s="369"/>
      <c r="L12" s="369"/>
      <c r="M12" s="369"/>
      <c r="N12" s="369"/>
      <c r="O12" s="369"/>
      <c r="P12" s="370"/>
      <c r="Q12" s="50"/>
      <c r="R12" s="516" t="s">
        <v>30</v>
      </c>
      <c r="S12" s="517"/>
      <c r="T12" s="517"/>
      <c r="U12" s="517"/>
      <c r="V12" s="517"/>
      <c r="W12" s="517"/>
      <c r="X12" s="517"/>
      <c r="Y12" s="517"/>
      <c r="Z12" s="517"/>
      <c r="AA12" s="517"/>
      <c r="AB12" s="517"/>
      <c r="AC12" s="517"/>
      <c r="AD12" s="517"/>
      <c r="AE12" s="517"/>
      <c r="AF12" s="517"/>
      <c r="AG12" s="518"/>
      <c r="AH12" s="238"/>
      <c r="AI12" s="12"/>
    </row>
    <row r="13" spans="1:35" ht="12" customHeight="1" x14ac:dyDescent="0.2">
      <c r="A13" s="371" t="s">
        <v>47</v>
      </c>
      <c r="B13" s="372"/>
      <c r="C13" s="372"/>
      <c r="D13" s="372"/>
      <c r="E13" s="372"/>
      <c r="F13" s="372"/>
      <c r="G13" s="372"/>
      <c r="H13" s="372"/>
      <c r="I13" s="372"/>
      <c r="J13" s="372"/>
      <c r="K13" s="372"/>
      <c r="L13" s="372"/>
      <c r="M13" s="372"/>
      <c r="N13" s="372"/>
      <c r="O13" s="372"/>
      <c r="P13" s="373"/>
      <c r="Q13" s="242"/>
      <c r="R13" s="371" t="s">
        <v>49</v>
      </c>
      <c r="S13" s="372"/>
      <c r="T13" s="372"/>
      <c r="U13" s="372"/>
      <c r="V13" s="372"/>
      <c r="W13" s="372"/>
      <c r="X13" s="372"/>
      <c r="Y13" s="372"/>
      <c r="Z13" s="372"/>
      <c r="AA13" s="372"/>
      <c r="AB13" s="372"/>
      <c r="AC13" s="372"/>
      <c r="AD13" s="372"/>
      <c r="AE13" s="372"/>
      <c r="AF13" s="372"/>
      <c r="AG13" s="373"/>
      <c r="AH13" s="237"/>
      <c r="AI13" s="12"/>
    </row>
    <row r="14" spans="1:35" ht="14.25" customHeight="1" thickBot="1" x14ac:dyDescent="0.25">
      <c r="A14" s="374"/>
      <c r="B14" s="375"/>
      <c r="C14" s="375"/>
      <c r="D14" s="375"/>
      <c r="E14" s="375"/>
      <c r="F14" s="375"/>
      <c r="G14" s="375"/>
      <c r="H14" s="375"/>
      <c r="I14" s="375"/>
      <c r="J14" s="375"/>
      <c r="K14" s="375"/>
      <c r="L14" s="375"/>
      <c r="M14" s="375"/>
      <c r="N14" s="375"/>
      <c r="O14" s="375"/>
      <c r="P14" s="376"/>
      <c r="Q14" s="242"/>
      <c r="R14" s="513"/>
      <c r="S14" s="514"/>
      <c r="T14" s="514"/>
      <c r="U14" s="514"/>
      <c r="V14" s="514"/>
      <c r="W14" s="514"/>
      <c r="X14" s="514"/>
      <c r="Y14" s="514"/>
      <c r="Z14" s="514"/>
      <c r="AA14" s="514"/>
      <c r="AB14" s="514"/>
      <c r="AC14" s="514"/>
      <c r="AD14" s="514"/>
      <c r="AE14" s="514"/>
      <c r="AF14" s="514"/>
      <c r="AG14" s="515"/>
      <c r="AH14" s="237"/>
      <c r="AI14" s="12"/>
    </row>
    <row r="15" spans="1:35" ht="12" customHeight="1" x14ac:dyDescent="0.2">
      <c r="A15" s="377" t="s">
        <v>48</v>
      </c>
      <c r="B15" s="378"/>
      <c r="C15" s="378"/>
      <c r="D15" s="378"/>
      <c r="E15" s="378"/>
      <c r="F15" s="378"/>
      <c r="G15" s="378"/>
      <c r="H15" s="378"/>
      <c r="I15" s="378"/>
      <c r="J15" s="378"/>
      <c r="K15" s="378"/>
      <c r="L15" s="378"/>
      <c r="M15" s="378"/>
      <c r="N15" s="378"/>
      <c r="O15" s="378"/>
      <c r="P15" s="379"/>
      <c r="Q15" s="242"/>
      <c r="R15" s="377" t="s">
        <v>50</v>
      </c>
      <c r="S15" s="378"/>
      <c r="T15" s="378"/>
      <c r="U15" s="378"/>
      <c r="V15" s="378"/>
      <c r="W15" s="378"/>
      <c r="X15" s="378"/>
      <c r="Y15" s="378"/>
      <c r="Z15" s="378"/>
      <c r="AA15" s="378"/>
      <c r="AB15" s="378"/>
      <c r="AC15" s="378"/>
      <c r="AD15" s="378"/>
      <c r="AE15" s="378"/>
      <c r="AF15" s="378"/>
      <c r="AG15" s="379"/>
      <c r="AH15" s="237"/>
      <c r="AI15" s="12"/>
    </row>
    <row r="16" spans="1:35" ht="12" customHeight="1" x14ac:dyDescent="0.2">
      <c r="A16" s="380"/>
      <c r="B16" s="381"/>
      <c r="C16" s="381"/>
      <c r="D16" s="381"/>
      <c r="E16" s="381"/>
      <c r="F16" s="381"/>
      <c r="G16" s="381"/>
      <c r="H16" s="381"/>
      <c r="I16" s="381"/>
      <c r="J16" s="381"/>
      <c r="K16" s="381"/>
      <c r="L16" s="381"/>
      <c r="M16" s="381"/>
      <c r="N16" s="381"/>
      <c r="O16" s="381"/>
      <c r="P16" s="382"/>
      <c r="Q16" s="242"/>
      <c r="R16" s="380"/>
      <c r="S16" s="381"/>
      <c r="T16" s="381"/>
      <c r="U16" s="381"/>
      <c r="V16" s="381"/>
      <c r="W16" s="381"/>
      <c r="X16" s="381"/>
      <c r="Y16" s="381"/>
      <c r="Z16" s="381"/>
      <c r="AA16" s="381"/>
      <c r="AB16" s="381"/>
      <c r="AC16" s="381"/>
      <c r="AD16" s="381"/>
      <c r="AE16" s="381"/>
      <c r="AF16" s="381"/>
      <c r="AG16" s="382"/>
      <c r="AH16" s="237"/>
      <c r="AI16" s="12"/>
    </row>
    <row r="17" spans="1:35" ht="16.5" customHeight="1" thickBot="1" x14ac:dyDescent="0.25">
      <c r="A17" s="383"/>
      <c r="B17" s="384"/>
      <c r="C17" s="384"/>
      <c r="D17" s="384"/>
      <c r="E17" s="384"/>
      <c r="F17" s="384"/>
      <c r="G17" s="384"/>
      <c r="H17" s="384"/>
      <c r="I17" s="384"/>
      <c r="J17" s="384"/>
      <c r="K17" s="384"/>
      <c r="L17" s="384"/>
      <c r="M17" s="384"/>
      <c r="N17" s="384"/>
      <c r="O17" s="384"/>
      <c r="P17" s="385"/>
      <c r="Q17" s="242"/>
      <c r="R17" s="383"/>
      <c r="S17" s="384"/>
      <c r="T17" s="384"/>
      <c r="U17" s="384"/>
      <c r="V17" s="384"/>
      <c r="W17" s="384"/>
      <c r="X17" s="384"/>
      <c r="Y17" s="384"/>
      <c r="Z17" s="384"/>
      <c r="AA17" s="384"/>
      <c r="AB17" s="384"/>
      <c r="AC17" s="384"/>
      <c r="AD17" s="384"/>
      <c r="AE17" s="384"/>
      <c r="AF17" s="384"/>
      <c r="AG17" s="385"/>
      <c r="AH17" s="237"/>
      <c r="AI17" s="12"/>
    </row>
    <row r="18" spans="1:35" ht="12" customHeight="1" x14ac:dyDescent="0.2">
      <c r="A18" s="386" t="s">
        <v>57</v>
      </c>
      <c r="B18" s="387"/>
      <c r="C18" s="387"/>
      <c r="D18" s="387"/>
      <c r="E18" s="387"/>
      <c r="F18" s="387"/>
      <c r="G18" s="387"/>
      <c r="H18" s="387"/>
      <c r="I18" s="387"/>
      <c r="J18" s="387"/>
      <c r="K18" s="387"/>
      <c r="L18" s="387"/>
      <c r="M18" s="387"/>
      <c r="N18" s="387"/>
      <c r="O18" s="387"/>
      <c r="P18" s="388"/>
      <c r="Q18" s="242"/>
      <c r="R18" s="386" t="s">
        <v>51</v>
      </c>
      <c r="S18" s="387"/>
      <c r="T18" s="387"/>
      <c r="U18" s="387"/>
      <c r="V18" s="387"/>
      <c r="W18" s="387"/>
      <c r="X18" s="387"/>
      <c r="Y18" s="387"/>
      <c r="Z18" s="387"/>
      <c r="AA18" s="387"/>
      <c r="AB18" s="387"/>
      <c r="AC18" s="387"/>
      <c r="AD18" s="387"/>
      <c r="AE18" s="387"/>
      <c r="AF18" s="387"/>
      <c r="AG18" s="388"/>
      <c r="AH18" s="237"/>
      <c r="AI18" s="12"/>
    </row>
    <row r="19" spans="1:35" ht="13.5" thickBot="1" x14ac:dyDescent="0.25">
      <c r="A19" s="389"/>
      <c r="B19" s="390"/>
      <c r="C19" s="390"/>
      <c r="D19" s="390"/>
      <c r="E19" s="390"/>
      <c r="F19" s="390"/>
      <c r="G19" s="390"/>
      <c r="H19" s="390"/>
      <c r="I19" s="390"/>
      <c r="J19" s="390"/>
      <c r="K19" s="390"/>
      <c r="L19" s="390"/>
      <c r="M19" s="390"/>
      <c r="N19" s="390"/>
      <c r="O19" s="390"/>
      <c r="P19" s="391"/>
      <c r="Q19" s="242"/>
      <c r="R19" s="389"/>
      <c r="S19" s="390"/>
      <c r="T19" s="390"/>
      <c r="U19" s="390"/>
      <c r="V19" s="390"/>
      <c r="W19" s="390"/>
      <c r="X19" s="390"/>
      <c r="Y19" s="390"/>
      <c r="Z19" s="390"/>
      <c r="AA19" s="390"/>
      <c r="AB19" s="390"/>
      <c r="AC19" s="390"/>
      <c r="AD19" s="390"/>
      <c r="AE19" s="390"/>
      <c r="AF19" s="390"/>
      <c r="AG19" s="391"/>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392" t="s">
        <v>95</v>
      </c>
      <c r="O21" s="393"/>
      <c r="P21" s="393"/>
      <c r="Q21" s="393"/>
      <c r="R21" s="393"/>
      <c r="S21" s="394"/>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29" t="s">
        <v>96</v>
      </c>
      <c r="P22" s="530"/>
      <c r="Q22" s="530"/>
      <c r="R22" s="530"/>
      <c r="S22" s="53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467" t="s">
        <v>128</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9"/>
    </row>
    <row r="25" spans="1:35" ht="15.75" customHeight="1" thickBot="1" x14ac:dyDescent="0.25">
      <c r="A25" s="540" t="s">
        <v>0</v>
      </c>
      <c r="B25" s="541"/>
      <c r="C25" s="494" t="s">
        <v>60</v>
      </c>
      <c r="D25" s="495"/>
      <c r="E25" s="496"/>
      <c r="F25" s="496"/>
      <c r="G25" s="496"/>
      <c r="H25" s="496"/>
      <c r="I25" s="496"/>
      <c r="J25" s="496"/>
      <c r="K25" s="496"/>
      <c r="L25" s="496"/>
      <c r="M25" s="496"/>
      <c r="N25" s="496"/>
      <c r="O25" s="496"/>
      <c r="P25" s="496"/>
      <c r="Q25" s="496"/>
      <c r="R25" s="496"/>
      <c r="S25" s="496"/>
      <c r="T25" s="497"/>
      <c r="U25" s="498" t="s">
        <v>61</v>
      </c>
      <c r="V25" s="499"/>
      <c r="W25" s="499"/>
      <c r="X25" s="499"/>
      <c r="Y25" s="499"/>
      <c r="Z25" s="499"/>
      <c r="AA25" s="499"/>
      <c r="AB25" s="499"/>
      <c r="AC25" s="499"/>
      <c r="AD25" s="499"/>
      <c r="AE25" s="499"/>
      <c r="AF25" s="499"/>
      <c r="AG25" s="499"/>
      <c r="AH25" s="499"/>
      <c r="AI25" s="500"/>
    </row>
    <row r="26" spans="1:35" ht="69" customHeight="1" thickBot="1" x14ac:dyDescent="0.25">
      <c r="A26" s="542"/>
      <c r="B26" s="54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544" t="s">
        <v>1</v>
      </c>
      <c r="B27" s="545"/>
      <c r="C27" s="216">
        <v>0</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J</v>
      </c>
      <c r="R27" s="69" t="str">
        <f t="shared" ref="R27:R53" si="0">IF(J27="","",IF(J27&gt;=23,"J",IF(J27&lt;23,"L")))</f>
        <v>J</v>
      </c>
      <c r="S27" s="69" t="str">
        <f t="shared" ref="S27:S37" si="1">IF(J27="","",IF(J27&gt;=I27-8,"J",IF(J27&lt;I27-8,"L")))</f>
        <v>J</v>
      </c>
      <c r="T27" s="15" t="s">
        <v>136</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136</v>
      </c>
    </row>
    <row r="28" spans="1:35" ht="12" customHeight="1" x14ac:dyDescent="0.2">
      <c r="A28" s="519" t="s">
        <v>2</v>
      </c>
      <c r="B28" s="520"/>
      <c r="C28" s="217">
        <v>0</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J</v>
      </c>
      <c r="R28" s="69" t="str">
        <f t="shared" si="0"/>
        <v>J</v>
      </c>
      <c r="S28" s="69" t="str">
        <f t="shared" si="1"/>
        <v>J</v>
      </c>
      <c r="T28" s="15" t="s">
        <v>136</v>
      </c>
      <c r="U28" s="14">
        <v>3</v>
      </c>
      <c r="V28" s="71">
        <v>3</v>
      </c>
      <c r="W28" s="16">
        <v>2</v>
      </c>
      <c r="X28" s="186">
        <v>1</v>
      </c>
      <c r="Y28" s="81">
        <v>34.5</v>
      </c>
      <c r="Z28" s="56">
        <v>34.5</v>
      </c>
      <c r="AA28" s="17">
        <v>23</v>
      </c>
      <c r="AB28" s="129">
        <v>11.5</v>
      </c>
      <c r="AC28" s="119">
        <v>5</v>
      </c>
      <c r="AD28" s="37">
        <v>5</v>
      </c>
      <c r="AE28" s="36">
        <v>3</v>
      </c>
      <c r="AF28" s="124">
        <v>3.75</v>
      </c>
      <c r="AG28" s="126" t="str">
        <f t="shared" si="2"/>
        <v>J</v>
      </c>
      <c r="AH28" s="69" t="str">
        <f t="shared" si="3"/>
        <v>J</v>
      </c>
      <c r="AI28" s="15" t="s">
        <v>137</v>
      </c>
    </row>
    <row r="29" spans="1:35" ht="12" customHeight="1" x14ac:dyDescent="0.2">
      <c r="A29" s="519" t="s">
        <v>3</v>
      </c>
      <c r="B29" s="520"/>
      <c r="C29" s="217">
        <v>0</v>
      </c>
      <c r="D29" s="319">
        <v>0</v>
      </c>
      <c r="E29" s="14">
        <v>3</v>
      </c>
      <c r="F29" s="71">
        <v>2</v>
      </c>
      <c r="G29" s="16">
        <v>2</v>
      </c>
      <c r="H29" s="325">
        <v>2</v>
      </c>
      <c r="I29" s="81">
        <v>34.5</v>
      </c>
      <c r="J29" s="56">
        <v>23</v>
      </c>
      <c r="K29" s="57">
        <v>23</v>
      </c>
      <c r="L29" s="121">
        <v>23</v>
      </c>
      <c r="M29" s="150">
        <v>5</v>
      </c>
      <c r="N29" s="37">
        <v>7.5</v>
      </c>
      <c r="O29" s="36">
        <v>3</v>
      </c>
      <c r="P29" s="151">
        <v>3.75</v>
      </c>
      <c r="Q29" s="165" t="str">
        <f t="shared" si="4"/>
        <v>J</v>
      </c>
      <c r="R29" s="69" t="str">
        <f t="shared" si="0"/>
        <v>J</v>
      </c>
      <c r="S29" s="69" t="str">
        <f t="shared" si="1"/>
        <v>L</v>
      </c>
      <c r="T29" s="15" t="s">
        <v>137</v>
      </c>
      <c r="U29" s="14">
        <v>3</v>
      </c>
      <c r="V29" s="71">
        <v>2</v>
      </c>
      <c r="W29" s="16">
        <v>2</v>
      </c>
      <c r="X29" s="186">
        <v>3</v>
      </c>
      <c r="Y29" s="81">
        <v>34.5</v>
      </c>
      <c r="Z29" s="56">
        <v>23</v>
      </c>
      <c r="AA29" s="17">
        <v>23</v>
      </c>
      <c r="AB29" s="129">
        <v>34.5</v>
      </c>
      <c r="AC29" s="119">
        <v>5</v>
      </c>
      <c r="AD29" s="37">
        <v>7.5</v>
      </c>
      <c r="AE29" s="36">
        <v>3</v>
      </c>
      <c r="AF29" s="124">
        <v>3</v>
      </c>
      <c r="AG29" s="126" t="str">
        <f t="shared" si="2"/>
        <v>J</v>
      </c>
      <c r="AH29" s="69" t="str">
        <f t="shared" si="3"/>
        <v>L</v>
      </c>
      <c r="AI29" s="15" t="s">
        <v>137</v>
      </c>
    </row>
    <row r="30" spans="1:35" ht="12" customHeight="1" x14ac:dyDescent="0.2">
      <c r="A30" s="519" t="s">
        <v>119</v>
      </c>
      <c r="B30" s="520"/>
      <c r="C30" s="217">
        <v>0</v>
      </c>
      <c r="D30" s="319">
        <v>0</v>
      </c>
      <c r="E30" s="14">
        <v>7</v>
      </c>
      <c r="F30" s="71">
        <v>6</v>
      </c>
      <c r="G30" s="16">
        <v>7</v>
      </c>
      <c r="H30" s="325">
        <v>6</v>
      </c>
      <c r="I30" s="81">
        <v>80.5</v>
      </c>
      <c r="J30" s="56">
        <v>69</v>
      </c>
      <c r="K30" s="57">
        <v>80.5</v>
      </c>
      <c r="L30" s="121">
        <v>69</v>
      </c>
      <c r="M30" s="150">
        <v>5.1428571428571432</v>
      </c>
      <c r="N30" s="37">
        <v>6</v>
      </c>
      <c r="O30" s="36">
        <v>2.5714285714285716</v>
      </c>
      <c r="P30" s="151">
        <v>3</v>
      </c>
      <c r="Q30" s="165" t="str">
        <f t="shared" si="4"/>
        <v>J</v>
      </c>
      <c r="R30" s="69" t="str">
        <f t="shared" si="0"/>
        <v>J</v>
      </c>
      <c r="S30" s="69" t="str">
        <f t="shared" si="1"/>
        <v>L</v>
      </c>
      <c r="T30" s="15" t="s">
        <v>136</v>
      </c>
      <c r="U30" s="14">
        <v>7</v>
      </c>
      <c r="V30" s="71">
        <v>6</v>
      </c>
      <c r="W30" s="16">
        <v>3</v>
      </c>
      <c r="X30" s="186">
        <v>3</v>
      </c>
      <c r="Y30" s="81">
        <v>80.5</v>
      </c>
      <c r="Z30" s="56">
        <v>69</v>
      </c>
      <c r="AA30" s="17">
        <v>34.5</v>
      </c>
      <c r="AB30" s="129">
        <v>34.5</v>
      </c>
      <c r="AC30" s="119">
        <v>5.1428571428571432</v>
      </c>
      <c r="AD30" s="37">
        <v>6</v>
      </c>
      <c r="AE30" s="36">
        <v>3.6</v>
      </c>
      <c r="AF30" s="124">
        <v>4</v>
      </c>
      <c r="AG30" s="126" t="str">
        <f t="shared" si="2"/>
        <v>J</v>
      </c>
      <c r="AH30" s="69" t="str">
        <f t="shared" si="3"/>
        <v>L</v>
      </c>
      <c r="AI30" s="15" t="s">
        <v>137</v>
      </c>
    </row>
    <row r="31" spans="1:35" ht="12" customHeight="1" x14ac:dyDescent="0.2">
      <c r="A31" s="519" t="s">
        <v>121</v>
      </c>
      <c r="B31" s="520"/>
      <c r="C31" s="217">
        <v>0</v>
      </c>
      <c r="D31" s="319">
        <v>0</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136</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136</v>
      </c>
    </row>
    <row r="32" spans="1:35" ht="12" customHeight="1" x14ac:dyDescent="0.2">
      <c r="A32" s="525" t="s">
        <v>129</v>
      </c>
      <c r="B32" s="526"/>
      <c r="C32" s="217">
        <v>1</v>
      </c>
      <c r="D32" s="319">
        <v>0</v>
      </c>
      <c r="E32" s="14">
        <v>0</v>
      </c>
      <c r="F32" s="315">
        <v>0.65</v>
      </c>
      <c r="G32" s="16">
        <v>0</v>
      </c>
      <c r="H32" s="314">
        <v>1.3</v>
      </c>
      <c r="I32" s="81">
        <v>0</v>
      </c>
      <c r="J32" s="56">
        <v>7.5</v>
      </c>
      <c r="K32" s="17">
        <v>0</v>
      </c>
      <c r="L32" s="129">
        <v>15</v>
      </c>
      <c r="M32" s="150" t="e">
        <v>#DIV/0!</v>
      </c>
      <c r="N32" s="72">
        <v>0</v>
      </c>
      <c r="O32" s="36" t="e">
        <v>#DIV/0!</v>
      </c>
      <c r="P32" s="187">
        <v>0</v>
      </c>
      <c r="Q32" s="165" t="str">
        <f>IF(D32="","",IF(D32&gt;=C32,"J",IF(D32&lt;C32,"L")))</f>
        <v>L</v>
      </c>
      <c r="R32" s="69" t="str">
        <f>IF(J32="","",IF(J32&gt;=23,"J",IF(J32&lt;23,"L")))</f>
        <v>L</v>
      </c>
      <c r="S32" s="69" t="str">
        <f t="shared" si="1"/>
        <v>J</v>
      </c>
      <c r="T32" s="15" t="s">
        <v>136</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519" t="s">
        <v>5</v>
      </c>
      <c r="B33" s="520"/>
      <c r="C33" s="217">
        <v>0</v>
      </c>
      <c r="D33" s="319">
        <v>0</v>
      </c>
      <c r="E33" s="14">
        <v>4</v>
      </c>
      <c r="F33" s="71">
        <v>3</v>
      </c>
      <c r="G33" s="16">
        <v>2</v>
      </c>
      <c r="H33" s="325">
        <v>2</v>
      </c>
      <c r="I33" s="81">
        <v>46</v>
      </c>
      <c r="J33" s="56">
        <v>34.5</v>
      </c>
      <c r="K33" s="57">
        <v>23</v>
      </c>
      <c r="L33" s="121">
        <v>23</v>
      </c>
      <c r="M33" s="263" t="s">
        <v>120</v>
      </c>
      <c r="N33" s="264" t="s">
        <v>120</v>
      </c>
      <c r="O33" s="264" t="s">
        <v>120</v>
      </c>
      <c r="P33" s="266" t="s">
        <v>120</v>
      </c>
      <c r="Q33" s="165" t="str">
        <f t="shared" si="4"/>
        <v>J</v>
      </c>
      <c r="R33" s="69" t="str">
        <f t="shared" si="0"/>
        <v>J</v>
      </c>
      <c r="S33" s="69" t="str">
        <f t="shared" si="1"/>
        <v>L</v>
      </c>
      <c r="T33" s="15" t="s">
        <v>137</v>
      </c>
      <c r="U33" s="14">
        <v>3</v>
      </c>
      <c r="V33" s="71">
        <v>1</v>
      </c>
      <c r="W33" s="16">
        <v>2</v>
      </c>
      <c r="X33" s="186">
        <v>2</v>
      </c>
      <c r="Y33" s="81">
        <v>34.5</v>
      </c>
      <c r="Z33" s="56">
        <v>11.5</v>
      </c>
      <c r="AA33" s="17">
        <v>23</v>
      </c>
      <c r="AB33" s="214">
        <v>23</v>
      </c>
      <c r="AC33" s="321" t="s">
        <v>120</v>
      </c>
      <c r="AD33" s="264" t="s">
        <v>120</v>
      </c>
      <c r="AE33" s="264" t="s">
        <v>120</v>
      </c>
      <c r="AF33" s="265" t="s">
        <v>120</v>
      </c>
      <c r="AG33" s="126" t="str">
        <f t="shared" si="2"/>
        <v>L</v>
      </c>
      <c r="AH33" s="69" t="str">
        <f t="shared" si="3"/>
        <v>L</v>
      </c>
      <c r="AI33" s="15" t="s">
        <v>137</v>
      </c>
    </row>
    <row r="34" spans="1:36" ht="12" customHeight="1" x14ac:dyDescent="0.2">
      <c r="A34" s="519" t="s">
        <v>8</v>
      </c>
      <c r="B34" s="520"/>
      <c r="C34" s="217"/>
      <c r="D34" s="319"/>
      <c r="E34" s="14">
        <v>16</v>
      </c>
      <c r="F34" s="71">
        <v>16</v>
      </c>
      <c r="G34" s="16">
        <v>7</v>
      </c>
      <c r="H34" s="325">
        <v>4</v>
      </c>
      <c r="I34" s="81">
        <v>184</v>
      </c>
      <c r="J34" s="56">
        <v>184</v>
      </c>
      <c r="K34" s="57">
        <v>80.5</v>
      </c>
      <c r="L34" s="121">
        <v>46</v>
      </c>
      <c r="M34" s="263" t="s">
        <v>120</v>
      </c>
      <c r="N34" s="264" t="s">
        <v>120</v>
      </c>
      <c r="O34" s="264" t="s">
        <v>120</v>
      </c>
      <c r="P34" s="266" t="s">
        <v>120</v>
      </c>
      <c r="Q34" s="340" t="s">
        <v>120</v>
      </c>
      <c r="R34" s="69" t="str">
        <f t="shared" si="0"/>
        <v>J</v>
      </c>
      <c r="S34" s="69" t="str">
        <f t="shared" si="1"/>
        <v>J</v>
      </c>
      <c r="T34" s="15" t="s">
        <v>136</v>
      </c>
      <c r="U34" s="14">
        <v>15</v>
      </c>
      <c r="V34" s="71">
        <v>14</v>
      </c>
      <c r="W34" s="16">
        <v>5</v>
      </c>
      <c r="X34" s="186">
        <v>5</v>
      </c>
      <c r="Y34" s="81">
        <v>172.5</v>
      </c>
      <c r="Z34" s="56">
        <v>161</v>
      </c>
      <c r="AA34" s="17">
        <v>57.5</v>
      </c>
      <c r="AB34" s="214">
        <v>57.5</v>
      </c>
      <c r="AC34" s="321" t="s">
        <v>120</v>
      </c>
      <c r="AD34" s="264" t="s">
        <v>120</v>
      </c>
      <c r="AE34" s="264" t="s">
        <v>120</v>
      </c>
      <c r="AF34" s="265" t="s">
        <v>120</v>
      </c>
      <c r="AG34" s="126" t="str">
        <f t="shared" si="2"/>
        <v>J</v>
      </c>
      <c r="AH34" s="69" t="str">
        <f t="shared" si="3"/>
        <v>L</v>
      </c>
      <c r="AI34" s="15" t="s">
        <v>137</v>
      </c>
    </row>
    <row r="35" spans="1:36" ht="12" customHeight="1" x14ac:dyDescent="0.2">
      <c r="A35" s="316" t="s">
        <v>131</v>
      </c>
      <c r="B35" s="317"/>
      <c r="C35" s="217"/>
      <c r="D35" s="319"/>
      <c r="E35" s="14">
        <v>3</v>
      </c>
      <c r="F35" s="301">
        <v>2</v>
      </c>
      <c r="G35" s="16">
        <v>2</v>
      </c>
      <c r="H35" s="327">
        <v>2</v>
      </c>
      <c r="I35" s="14">
        <v>34.5</v>
      </c>
      <c r="J35" s="301">
        <v>23</v>
      </c>
      <c r="K35" s="16">
        <v>23</v>
      </c>
      <c r="L35" s="304">
        <v>23</v>
      </c>
      <c r="M35" s="14" t="s">
        <v>120</v>
      </c>
      <c r="N35" s="16" t="s">
        <v>120</v>
      </c>
      <c r="O35" s="16" t="s">
        <v>120</v>
      </c>
      <c r="P35" s="323" t="s">
        <v>120</v>
      </c>
      <c r="Q35" s="340" t="s">
        <v>120</v>
      </c>
      <c r="R35" s="69" t="str">
        <f t="shared" si="0"/>
        <v>J</v>
      </c>
      <c r="S35" s="69" t="str">
        <f t="shared" si="1"/>
        <v>L</v>
      </c>
      <c r="T35" s="323" t="s">
        <v>136</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139</v>
      </c>
    </row>
    <row r="36" spans="1:36" ht="12" customHeight="1" x14ac:dyDescent="0.2">
      <c r="A36" s="519" t="s">
        <v>67</v>
      </c>
      <c r="B36" s="520"/>
      <c r="C36" s="217"/>
      <c r="D36" s="319"/>
      <c r="E36" s="14">
        <v>5</v>
      </c>
      <c r="F36" s="71">
        <v>5</v>
      </c>
      <c r="G36" s="16">
        <v>1</v>
      </c>
      <c r="H36" s="325">
        <v>0</v>
      </c>
      <c r="I36" s="81">
        <v>53.5</v>
      </c>
      <c r="J36" s="56">
        <v>53.5</v>
      </c>
      <c r="K36" s="57">
        <v>11.5</v>
      </c>
      <c r="L36" s="121">
        <v>0</v>
      </c>
      <c r="M36" s="263" t="s">
        <v>120</v>
      </c>
      <c r="N36" s="264" t="s">
        <v>120</v>
      </c>
      <c r="O36" s="264" t="s">
        <v>120</v>
      </c>
      <c r="P36" s="266" t="s">
        <v>120</v>
      </c>
      <c r="Q36" s="340" t="s">
        <v>120</v>
      </c>
      <c r="R36" s="69" t="str">
        <f t="shared" si="0"/>
        <v>J</v>
      </c>
      <c r="S36" s="69" t="str">
        <f t="shared" si="1"/>
        <v>J</v>
      </c>
      <c r="T36" s="15" t="s">
        <v>136</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550" t="s">
        <v>9</v>
      </c>
      <c r="B37" s="5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136</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139</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552" t="s">
        <v>28</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4"/>
    </row>
    <row r="40" spans="1:36" ht="15.75" hidden="1" customHeight="1" thickBot="1" x14ac:dyDescent="0.25">
      <c r="A40" s="555" t="s">
        <v>0</v>
      </c>
      <c r="B40" s="556"/>
      <c r="C40" s="559" t="s">
        <v>60</v>
      </c>
      <c r="D40" s="560"/>
      <c r="E40" s="560"/>
      <c r="F40" s="560"/>
      <c r="G40" s="560"/>
      <c r="H40" s="560"/>
      <c r="I40" s="560"/>
      <c r="J40" s="560"/>
      <c r="K40" s="560"/>
      <c r="L40" s="560"/>
      <c r="M40" s="560"/>
      <c r="N40" s="560"/>
      <c r="O40" s="560"/>
      <c r="P40" s="560"/>
      <c r="Q40" s="560"/>
      <c r="R40" s="560"/>
      <c r="S40" s="560"/>
      <c r="T40" s="561"/>
      <c r="U40" s="562" t="s">
        <v>61</v>
      </c>
      <c r="V40" s="563"/>
      <c r="W40" s="563"/>
      <c r="X40" s="563"/>
      <c r="Y40" s="563"/>
      <c r="Z40" s="563"/>
      <c r="AA40" s="563"/>
      <c r="AB40" s="563"/>
      <c r="AC40" s="563"/>
      <c r="AD40" s="563"/>
      <c r="AE40" s="563"/>
      <c r="AF40" s="563"/>
      <c r="AG40" s="563"/>
      <c r="AH40" s="563"/>
      <c r="AI40" s="564"/>
    </row>
    <row r="41" spans="1:36" ht="69" hidden="1" customHeight="1" thickBot="1" x14ac:dyDescent="0.25">
      <c r="A41" s="557"/>
      <c r="B41" s="55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519" t="s">
        <v>4</v>
      </c>
      <c r="B42" s="520"/>
      <c r="C42" s="217">
        <v>0</v>
      </c>
      <c r="D42" s="291">
        <v>0</v>
      </c>
      <c r="E42" s="14">
        <v>3</v>
      </c>
      <c r="F42" s="71">
        <v>3</v>
      </c>
      <c r="G42" s="16">
        <v>2</v>
      </c>
      <c r="H42" s="186">
        <v>3</v>
      </c>
      <c r="I42" s="81">
        <v>34.5</v>
      </c>
      <c r="J42" s="56">
        <v>34.5</v>
      </c>
      <c r="K42" s="57">
        <v>23</v>
      </c>
      <c r="L42" s="161">
        <v>34.5</v>
      </c>
      <c r="M42" s="150">
        <v>6</v>
      </c>
      <c r="N42" s="37">
        <v>6</v>
      </c>
      <c r="O42" s="36">
        <v>3.6</v>
      </c>
      <c r="P42" s="124">
        <v>3</v>
      </c>
      <c r="Q42" s="289" t="str">
        <f>IF(D42="","",IF(D42&gt;=C42,"J",IF(D42&lt;C42,"L")))</f>
        <v>J</v>
      </c>
      <c r="R42" s="184" t="str">
        <f>IF(J42="","",IF(J42&gt;=23,"J",IF(J42&lt;23,"L")))</f>
        <v>J</v>
      </c>
      <c r="S42" s="184" t="str">
        <f t="shared" ref="S42:S53" si="5">IF(J42="","",IF(J42&gt;=I42-8,"J",IF(J42&lt;I42-8,"L")))</f>
        <v>J</v>
      </c>
      <c r="T42" s="185" t="s">
        <v>136</v>
      </c>
      <c r="U42" s="14">
        <v>3</v>
      </c>
      <c r="V42" s="71">
        <v>3</v>
      </c>
      <c r="W42" s="16">
        <v>1</v>
      </c>
      <c r="X42" s="186">
        <v>1</v>
      </c>
      <c r="Y42" s="55">
        <v>34.5</v>
      </c>
      <c r="Z42" s="56">
        <v>34.5</v>
      </c>
      <c r="AA42" s="17">
        <v>11.5</v>
      </c>
      <c r="AB42" s="129">
        <v>11.5</v>
      </c>
      <c r="AC42" s="150">
        <v>6</v>
      </c>
      <c r="AD42" s="37">
        <v>6</v>
      </c>
      <c r="AE42" s="36">
        <v>4.5</v>
      </c>
      <c r="AF42" s="151">
        <v>4.5</v>
      </c>
      <c r="AG42" s="165" t="str">
        <f t="shared" ref="AG42:AG53" si="6">IF(Z42="","",IF(Z42&gt;=23,"J",IF(Z42&lt;23,"L")))</f>
        <v>J</v>
      </c>
      <c r="AH42" s="69" t="str">
        <f t="shared" ref="AH42:AH53" si="7">IF(Z42="","",IF(Z42&gt;=Y42-8,"J",IF(Z42&lt;Y42-8,"L")))</f>
        <v>J</v>
      </c>
      <c r="AI42" s="15" t="s">
        <v>136</v>
      </c>
    </row>
    <row r="43" spans="1:36" ht="12" customHeight="1" x14ac:dyDescent="0.2">
      <c r="A43" s="519" t="s">
        <v>6</v>
      </c>
      <c r="B43" s="520"/>
      <c r="C43" s="217">
        <v>0</v>
      </c>
      <c r="D43" s="254">
        <v>0</v>
      </c>
      <c r="E43" s="14">
        <v>3</v>
      </c>
      <c r="F43" s="71">
        <v>3</v>
      </c>
      <c r="G43" s="16">
        <v>5</v>
      </c>
      <c r="H43" s="186">
        <v>5</v>
      </c>
      <c r="I43" s="81">
        <v>34.5</v>
      </c>
      <c r="J43" s="56">
        <v>34.5</v>
      </c>
      <c r="K43" s="57">
        <v>57.5</v>
      </c>
      <c r="L43" s="161">
        <v>57.5</v>
      </c>
      <c r="M43" s="150">
        <v>5.333333333333333</v>
      </c>
      <c r="N43" s="37">
        <v>5.333333333333333</v>
      </c>
      <c r="O43" s="36">
        <v>2</v>
      </c>
      <c r="P43" s="124">
        <v>2</v>
      </c>
      <c r="Q43" s="126" t="str">
        <f>IF(D43="","",IF(D43&gt;=C43,"J",IF(D43&lt;C43,"L")))</f>
        <v>J</v>
      </c>
      <c r="R43" s="90" t="str">
        <f>IF(J43="","",IF(J43&gt;=23,"J",IF(J43&lt;23,"L")))</f>
        <v>J</v>
      </c>
      <c r="S43" s="69" t="str">
        <f t="shared" si="5"/>
        <v>J</v>
      </c>
      <c r="T43" s="15" t="s">
        <v>136</v>
      </c>
      <c r="U43" s="14">
        <v>3</v>
      </c>
      <c r="V43" s="71">
        <v>3</v>
      </c>
      <c r="W43" s="16">
        <v>5</v>
      </c>
      <c r="X43" s="186">
        <v>4</v>
      </c>
      <c r="Y43" s="55">
        <v>34.5</v>
      </c>
      <c r="Z43" s="56">
        <v>34.5</v>
      </c>
      <c r="AA43" s="17">
        <v>57.5</v>
      </c>
      <c r="AB43" s="129">
        <v>46</v>
      </c>
      <c r="AC43" s="150">
        <v>5.333333333333333</v>
      </c>
      <c r="AD43" s="37">
        <v>5.333333333333333</v>
      </c>
      <c r="AE43" s="36">
        <v>2</v>
      </c>
      <c r="AF43" s="151">
        <v>2.2857142857142856</v>
      </c>
      <c r="AG43" s="165" t="str">
        <f t="shared" si="6"/>
        <v>J</v>
      </c>
      <c r="AH43" s="69" t="str">
        <f t="shared" si="7"/>
        <v>J</v>
      </c>
      <c r="AI43" s="15" t="s">
        <v>137</v>
      </c>
    </row>
    <row r="44" spans="1:36" ht="12" customHeight="1" x14ac:dyDescent="0.2">
      <c r="A44" s="519" t="s">
        <v>7</v>
      </c>
      <c r="B44" s="520"/>
      <c r="C44" s="217">
        <v>0</v>
      </c>
      <c r="D44" s="254">
        <v>0</v>
      </c>
      <c r="E44" s="14">
        <v>3</v>
      </c>
      <c r="F44" s="71">
        <v>2</v>
      </c>
      <c r="G44" s="16">
        <v>2</v>
      </c>
      <c r="H44" s="186">
        <v>3</v>
      </c>
      <c r="I44" s="81">
        <v>34.5</v>
      </c>
      <c r="J44" s="56">
        <v>23</v>
      </c>
      <c r="K44" s="57">
        <v>23</v>
      </c>
      <c r="L44" s="161">
        <v>34.5</v>
      </c>
      <c r="M44" s="150">
        <v>6</v>
      </c>
      <c r="N44" s="37">
        <v>9</v>
      </c>
      <c r="O44" s="36">
        <v>3.6</v>
      </c>
      <c r="P44" s="124">
        <v>3.6</v>
      </c>
      <c r="Q44" s="126" t="str">
        <f>IF(D44="","",IF(D44&gt;=C44,"J",IF(D44&lt;C44,"L")))</f>
        <v>J</v>
      </c>
      <c r="R44" s="90" t="str">
        <f>IF(J44="","",IF(J44&gt;=23,"J",IF(J44&lt;23,"L")))</f>
        <v>J</v>
      </c>
      <c r="S44" s="69" t="str">
        <f t="shared" si="5"/>
        <v>L</v>
      </c>
      <c r="T44" s="15" t="s">
        <v>137</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136</v>
      </c>
    </row>
    <row r="45" spans="1:36" ht="12" customHeight="1" x14ac:dyDescent="0.2">
      <c r="A45" s="519" t="s">
        <v>11</v>
      </c>
      <c r="B45" s="520"/>
      <c r="C45" s="217">
        <v>0</v>
      </c>
      <c r="D45" s="254">
        <v>0</v>
      </c>
      <c r="E45" s="14">
        <v>4</v>
      </c>
      <c r="F45" s="71">
        <v>4</v>
      </c>
      <c r="G45" s="16">
        <v>4</v>
      </c>
      <c r="H45" s="186">
        <v>5</v>
      </c>
      <c r="I45" s="81">
        <v>46</v>
      </c>
      <c r="J45" s="56">
        <v>46</v>
      </c>
      <c r="K45" s="57">
        <v>46</v>
      </c>
      <c r="L45" s="161">
        <v>57.5</v>
      </c>
      <c r="M45" s="150">
        <v>7</v>
      </c>
      <c r="N45" s="37">
        <v>7</v>
      </c>
      <c r="O45" s="36">
        <v>3.5</v>
      </c>
      <c r="P45" s="124">
        <v>3.1111111111111112</v>
      </c>
      <c r="Q45" s="126" t="str">
        <f t="shared" si="4"/>
        <v>J</v>
      </c>
      <c r="R45" s="90" t="str">
        <f t="shared" si="0"/>
        <v>J</v>
      </c>
      <c r="S45" s="69" t="str">
        <f t="shared" si="5"/>
        <v>J</v>
      </c>
      <c r="T45" s="15" t="s">
        <v>136</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136</v>
      </c>
    </row>
    <row r="46" spans="1:36" ht="12" customHeight="1" x14ac:dyDescent="0.2">
      <c r="A46" s="519" t="s">
        <v>10</v>
      </c>
      <c r="B46" s="520"/>
      <c r="C46" s="217">
        <v>2</v>
      </c>
      <c r="D46" s="254">
        <v>0</v>
      </c>
      <c r="E46" s="14">
        <v>5</v>
      </c>
      <c r="F46" s="71">
        <v>5</v>
      </c>
      <c r="G46" s="16">
        <v>7</v>
      </c>
      <c r="H46" s="186">
        <v>6</v>
      </c>
      <c r="I46" s="81">
        <v>57.5</v>
      </c>
      <c r="J46" s="56">
        <v>57.5</v>
      </c>
      <c r="K46" s="57">
        <v>80.5</v>
      </c>
      <c r="L46" s="161">
        <v>69</v>
      </c>
      <c r="M46" s="150">
        <v>7.2</v>
      </c>
      <c r="N46" s="37">
        <v>7.2</v>
      </c>
      <c r="O46" s="36">
        <v>3</v>
      </c>
      <c r="P46" s="124">
        <v>3.2727272727272729</v>
      </c>
      <c r="Q46" s="126" t="str">
        <f t="shared" si="4"/>
        <v>L</v>
      </c>
      <c r="R46" s="90" t="str">
        <f t="shared" si="0"/>
        <v>J</v>
      </c>
      <c r="S46" s="69" t="str">
        <f t="shared" si="5"/>
        <v>J</v>
      </c>
      <c r="T46" s="15" t="s">
        <v>136</v>
      </c>
      <c r="U46" s="14">
        <v>5</v>
      </c>
      <c r="V46" s="71">
        <v>5</v>
      </c>
      <c r="W46" s="16">
        <v>4</v>
      </c>
      <c r="X46" s="186">
        <v>4</v>
      </c>
      <c r="Y46" s="55">
        <v>57.5</v>
      </c>
      <c r="Z46" s="56">
        <v>57.5</v>
      </c>
      <c r="AA46" s="17">
        <v>46</v>
      </c>
      <c r="AB46" s="129">
        <v>46</v>
      </c>
      <c r="AC46" s="150">
        <v>7.2</v>
      </c>
      <c r="AD46" s="37">
        <v>7.2</v>
      </c>
      <c r="AE46" s="36">
        <v>4</v>
      </c>
      <c r="AF46" s="151">
        <v>4</v>
      </c>
      <c r="AG46" s="165" t="str">
        <f t="shared" si="6"/>
        <v>J</v>
      </c>
      <c r="AH46" s="69" t="str">
        <f t="shared" si="7"/>
        <v>J</v>
      </c>
      <c r="AI46" s="15" t="s">
        <v>136</v>
      </c>
    </row>
    <row r="47" spans="1:36" ht="12" customHeight="1" x14ac:dyDescent="0.2">
      <c r="A47" s="519" t="s">
        <v>13</v>
      </c>
      <c r="B47" s="520"/>
      <c r="C47" s="217">
        <v>0</v>
      </c>
      <c r="D47" s="254">
        <v>0</v>
      </c>
      <c r="E47" s="14">
        <v>6</v>
      </c>
      <c r="F47" s="71">
        <v>5</v>
      </c>
      <c r="G47" s="16">
        <v>3</v>
      </c>
      <c r="H47" s="186">
        <v>4</v>
      </c>
      <c r="I47" s="81">
        <v>69</v>
      </c>
      <c r="J47" s="56">
        <v>57.5</v>
      </c>
      <c r="K47" s="57">
        <v>34.5</v>
      </c>
      <c r="L47" s="161">
        <v>46</v>
      </c>
      <c r="M47" s="150">
        <v>4.5</v>
      </c>
      <c r="N47" s="72">
        <v>5.4</v>
      </c>
      <c r="O47" s="36">
        <v>3</v>
      </c>
      <c r="P47" s="244">
        <v>3</v>
      </c>
      <c r="Q47" s="126" t="str">
        <f t="shared" si="4"/>
        <v>J</v>
      </c>
      <c r="R47" s="90" t="str">
        <f t="shared" si="0"/>
        <v>J</v>
      </c>
      <c r="S47" s="69" t="str">
        <f t="shared" si="5"/>
        <v>L</v>
      </c>
      <c r="T47" s="15" t="s">
        <v>137</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136</v>
      </c>
    </row>
    <row r="48" spans="1:36" ht="12" customHeight="1" x14ac:dyDescent="0.2">
      <c r="A48" s="519" t="s">
        <v>123</v>
      </c>
      <c r="B48" s="520"/>
      <c r="C48" s="217">
        <v>0</v>
      </c>
      <c r="D48" s="254">
        <v>0</v>
      </c>
      <c r="E48" s="14">
        <v>6</v>
      </c>
      <c r="F48" s="71">
        <v>6</v>
      </c>
      <c r="G48" s="16">
        <v>4</v>
      </c>
      <c r="H48" s="186">
        <v>4</v>
      </c>
      <c r="I48" s="81">
        <v>69</v>
      </c>
      <c r="J48" s="56">
        <v>69</v>
      </c>
      <c r="K48" s="57">
        <v>46</v>
      </c>
      <c r="L48" s="161">
        <v>46</v>
      </c>
      <c r="M48" s="150">
        <v>6.166666666666667</v>
      </c>
      <c r="N48" s="37">
        <v>6.166666666666667</v>
      </c>
      <c r="O48" s="36">
        <v>3.7</v>
      </c>
      <c r="P48" s="124">
        <v>3.7</v>
      </c>
      <c r="Q48" s="126" t="str">
        <f t="shared" si="4"/>
        <v>J</v>
      </c>
      <c r="R48" s="90" t="str">
        <f t="shared" si="0"/>
        <v>J</v>
      </c>
      <c r="S48" s="69" t="str">
        <f t="shared" si="5"/>
        <v>J</v>
      </c>
      <c r="T48" s="15" t="s">
        <v>136</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136</v>
      </c>
    </row>
    <row r="49" spans="1:35" ht="12" customHeight="1" x14ac:dyDescent="0.2">
      <c r="A49" s="519" t="s">
        <v>12</v>
      </c>
      <c r="B49" s="520"/>
      <c r="C49" s="217">
        <v>0</v>
      </c>
      <c r="D49" s="254">
        <v>0</v>
      </c>
      <c r="E49" s="14">
        <v>3</v>
      </c>
      <c r="F49" s="71">
        <v>2</v>
      </c>
      <c r="G49" s="16">
        <v>2</v>
      </c>
      <c r="H49" s="186">
        <v>3</v>
      </c>
      <c r="I49" s="81">
        <v>34.5</v>
      </c>
      <c r="J49" s="56">
        <v>23</v>
      </c>
      <c r="K49" s="57">
        <v>23</v>
      </c>
      <c r="L49" s="161">
        <v>34.5</v>
      </c>
      <c r="M49" s="150">
        <v>6.666666666666667</v>
      </c>
      <c r="N49" s="72">
        <v>10</v>
      </c>
      <c r="O49" s="36">
        <v>4</v>
      </c>
      <c r="P49" s="244">
        <v>4</v>
      </c>
      <c r="Q49" s="126" t="str">
        <f t="shared" si="4"/>
        <v>J</v>
      </c>
      <c r="R49" s="90" t="str">
        <f t="shared" si="0"/>
        <v>J</v>
      </c>
      <c r="S49" s="69" t="str">
        <f t="shared" si="5"/>
        <v>L</v>
      </c>
      <c r="T49" s="15" t="s">
        <v>137</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136</v>
      </c>
    </row>
    <row r="50" spans="1:35" ht="12" customHeight="1" x14ac:dyDescent="0.2">
      <c r="A50" s="548" t="s">
        <v>118</v>
      </c>
      <c r="B50" s="549"/>
      <c r="C50" s="217">
        <v>0</v>
      </c>
      <c r="D50" s="254">
        <v>0</v>
      </c>
      <c r="E50" s="14">
        <v>2</v>
      </c>
      <c r="F50" s="71">
        <v>2</v>
      </c>
      <c r="G50" s="16">
        <v>2</v>
      </c>
      <c r="H50" s="186">
        <v>2</v>
      </c>
      <c r="I50" s="81">
        <v>23</v>
      </c>
      <c r="J50" s="56">
        <v>23</v>
      </c>
      <c r="K50" s="57">
        <v>23</v>
      </c>
      <c r="L50" s="161">
        <v>23</v>
      </c>
      <c r="M50" s="150">
        <v>6</v>
      </c>
      <c r="N50" s="37">
        <v>6</v>
      </c>
      <c r="O50" s="36">
        <v>3</v>
      </c>
      <c r="P50" s="124">
        <v>3</v>
      </c>
      <c r="Q50" s="126" t="str">
        <f t="shared" si="4"/>
        <v>J</v>
      </c>
      <c r="R50" s="90" t="str">
        <f t="shared" si="0"/>
        <v>J</v>
      </c>
      <c r="S50" s="69" t="str">
        <f t="shared" si="5"/>
        <v>J</v>
      </c>
      <c r="T50" s="15" t="s">
        <v>136</v>
      </c>
      <c r="U50" s="14">
        <v>2</v>
      </c>
      <c r="V50" s="71">
        <v>2</v>
      </c>
      <c r="W50" s="16">
        <v>2</v>
      </c>
      <c r="X50" s="186">
        <v>0</v>
      </c>
      <c r="Y50" s="55">
        <v>23</v>
      </c>
      <c r="Z50" s="56">
        <v>23</v>
      </c>
      <c r="AA50" s="17">
        <v>23</v>
      </c>
      <c r="AB50" s="129">
        <v>0</v>
      </c>
      <c r="AC50" s="150">
        <v>6</v>
      </c>
      <c r="AD50" s="37">
        <v>6</v>
      </c>
      <c r="AE50" s="36">
        <v>3</v>
      </c>
      <c r="AF50" s="151">
        <v>6</v>
      </c>
      <c r="AG50" s="165" t="str">
        <f t="shared" si="6"/>
        <v>J</v>
      </c>
      <c r="AH50" s="69" t="str">
        <f t="shared" si="7"/>
        <v>J</v>
      </c>
      <c r="AI50" s="15" t="s">
        <v>137</v>
      </c>
    </row>
    <row r="51" spans="1:35" ht="12" customHeight="1" x14ac:dyDescent="0.2">
      <c r="A51" s="519" t="s">
        <v>127</v>
      </c>
      <c r="B51" s="520"/>
      <c r="C51" s="217">
        <v>0</v>
      </c>
      <c r="D51" s="254">
        <v>0</v>
      </c>
      <c r="E51" s="14">
        <v>3</v>
      </c>
      <c r="F51" s="71">
        <v>3</v>
      </c>
      <c r="G51" s="16">
        <v>4</v>
      </c>
      <c r="H51" s="186">
        <v>4</v>
      </c>
      <c r="I51" s="81">
        <v>34.5</v>
      </c>
      <c r="J51" s="56">
        <v>34.5</v>
      </c>
      <c r="K51" s="57">
        <v>46</v>
      </c>
      <c r="L51" s="161">
        <v>46</v>
      </c>
      <c r="M51" s="150">
        <v>8</v>
      </c>
      <c r="N51" s="37">
        <v>8</v>
      </c>
      <c r="O51" s="36">
        <v>3.4285714285714284</v>
      </c>
      <c r="P51" s="124">
        <v>3.4285714285714284</v>
      </c>
      <c r="Q51" s="126" t="str">
        <f t="shared" si="4"/>
        <v>J</v>
      </c>
      <c r="R51" s="90" t="str">
        <f t="shared" si="0"/>
        <v>J</v>
      </c>
      <c r="S51" s="69" t="str">
        <f t="shared" si="5"/>
        <v>J</v>
      </c>
      <c r="T51" s="15" t="s">
        <v>136</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136</v>
      </c>
    </row>
    <row r="52" spans="1:35" ht="12" customHeight="1" x14ac:dyDescent="0.2">
      <c r="A52" s="546" t="s">
        <v>14</v>
      </c>
      <c r="B52" s="547"/>
      <c r="C52" s="217">
        <v>0</v>
      </c>
      <c r="D52" s="254">
        <v>0</v>
      </c>
      <c r="E52" s="14">
        <v>7</v>
      </c>
      <c r="F52" s="71">
        <v>6.65</v>
      </c>
      <c r="G52" s="16">
        <v>4</v>
      </c>
      <c r="H52" s="186">
        <v>3</v>
      </c>
      <c r="I52" s="81">
        <v>76.5</v>
      </c>
      <c r="J52" s="56">
        <v>76.5</v>
      </c>
      <c r="K52" s="57">
        <v>46</v>
      </c>
      <c r="L52" s="161">
        <v>34.5</v>
      </c>
      <c r="M52" s="150">
        <v>4.9624060150375939</v>
      </c>
      <c r="N52" s="72">
        <v>4.9624060150375939</v>
      </c>
      <c r="O52" s="36">
        <v>3.0985915492957745</v>
      </c>
      <c r="P52" s="244">
        <v>3.4196891191709842</v>
      </c>
      <c r="Q52" s="126" t="str">
        <f t="shared" si="4"/>
        <v>J</v>
      </c>
      <c r="R52" s="90" t="str">
        <f t="shared" si="0"/>
        <v>J</v>
      </c>
      <c r="S52" s="69" t="str">
        <f t="shared" si="5"/>
        <v>J</v>
      </c>
      <c r="T52" s="15" t="s">
        <v>137</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136</v>
      </c>
    </row>
    <row r="53" spans="1:35" ht="12" hidden="1" customHeight="1" thickBot="1" x14ac:dyDescent="0.25">
      <c r="A53" s="527" t="s">
        <v>122</v>
      </c>
      <c r="B53" s="52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07" t="s">
        <v>15</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9"/>
    </row>
    <row r="56" spans="1:35" ht="15.75" customHeight="1" thickBot="1" x14ac:dyDescent="0.25">
      <c r="A56" s="521" t="s">
        <v>0</v>
      </c>
      <c r="B56" s="522"/>
      <c r="C56" s="501" t="s">
        <v>60</v>
      </c>
      <c r="D56" s="502"/>
      <c r="E56" s="502"/>
      <c r="F56" s="502"/>
      <c r="G56" s="502"/>
      <c r="H56" s="502"/>
      <c r="I56" s="502"/>
      <c r="J56" s="502"/>
      <c r="K56" s="502"/>
      <c r="L56" s="502"/>
      <c r="M56" s="502"/>
      <c r="N56" s="502"/>
      <c r="O56" s="502"/>
      <c r="P56" s="502"/>
      <c r="Q56" s="502"/>
      <c r="R56" s="502"/>
      <c r="S56" s="502"/>
      <c r="T56" s="503"/>
      <c r="U56" s="504" t="s">
        <v>61</v>
      </c>
      <c r="V56" s="505"/>
      <c r="W56" s="505"/>
      <c r="X56" s="505"/>
      <c r="Y56" s="505"/>
      <c r="Z56" s="505"/>
      <c r="AA56" s="505"/>
      <c r="AB56" s="505"/>
      <c r="AC56" s="505"/>
      <c r="AD56" s="505"/>
      <c r="AE56" s="505"/>
      <c r="AF56" s="505"/>
      <c r="AG56" s="505"/>
      <c r="AH56" s="505"/>
      <c r="AI56" s="506"/>
    </row>
    <row r="57" spans="1:35" ht="69" customHeight="1" thickBot="1" x14ac:dyDescent="0.25">
      <c r="A57" s="523"/>
      <c r="B57" s="52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585" t="s">
        <v>16</v>
      </c>
      <c r="B58" s="586"/>
      <c r="C58" s="219"/>
      <c r="D58" s="227"/>
      <c r="E58" s="87">
        <v>3</v>
      </c>
      <c r="F58" s="88">
        <v>2</v>
      </c>
      <c r="G58" s="89">
        <v>2</v>
      </c>
      <c r="H58" s="132">
        <v>1</v>
      </c>
      <c r="I58" s="120">
        <v>34.5</v>
      </c>
      <c r="J58" s="53">
        <v>23</v>
      </c>
      <c r="K58" s="54">
        <v>23</v>
      </c>
      <c r="L58" s="290">
        <v>11.5</v>
      </c>
      <c r="M58" s="118">
        <v>4.666666666666667</v>
      </c>
      <c r="N58" s="39">
        <v>7</v>
      </c>
      <c r="O58" s="38">
        <v>2.8</v>
      </c>
      <c r="P58" s="123">
        <v>4.666666666666667</v>
      </c>
      <c r="Q58" s="251" t="s">
        <v>120</v>
      </c>
      <c r="R58" s="90" t="str">
        <f>IF(J58="","",IF(E58=0,"J",IF(J58&gt;=23,"J",IF(J58&lt;23,"L"))))</f>
        <v>J</v>
      </c>
      <c r="S58" s="90" t="str">
        <f>IF(J58="","",IF(J58&gt;=I58-8,"J",IF(J58&lt;I58-8,"L")))</f>
        <v>L</v>
      </c>
      <c r="T58" s="262" t="s">
        <v>136</v>
      </c>
      <c r="U58" s="87">
        <v>2</v>
      </c>
      <c r="V58" s="88">
        <v>0</v>
      </c>
      <c r="W58" s="89">
        <v>1</v>
      </c>
      <c r="X58" s="132">
        <v>0</v>
      </c>
      <c r="Y58" s="247">
        <v>23</v>
      </c>
      <c r="Z58" s="260">
        <v>0</v>
      </c>
      <c r="AA58" s="248">
        <v>11.5</v>
      </c>
      <c r="AB58" s="261">
        <v>0</v>
      </c>
      <c r="AC58" s="118">
        <v>7</v>
      </c>
      <c r="AD58" s="39" t="e">
        <v>#DIV/0!</v>
      </c>
      <c r="AE58" s="38">
        <v>4.666666666666667</v>
      </c>
      <c r="AF58" s="123" t="e">
        <v>#DIV/0!</v>
      </c>
      <c r="AG58" s="125" t="str">
        <f>IF(Z58="","",IF(U58=0,"J",IF(Z58&gt;=23,"J",IF(Z58&lt;23,"L"))))</f>
        <v>L</v>
      </c>
      <c r="AH58" s="90" t="str">
        <f>IF(Z58="","",IF(Z58&gt;=Y58-8,"J",IF(Z58&lt;Y58-8,"L")))</f>
        <v>L</v>
      </c>
      <c r="AI58" s="68" t="s">
        <v>139</v>
      </c>
    </row>
    <row r="59" spans="1:35" ht="12" customHeight="1" x14ac:dyDescent="0.2">
      <c r="A59" s="519" t="s">
        <v>17</v>
      </c>
      <c r="B59" s="520"/>
      <c r="C59" s="220">
        <v>0</v>
      </c>
      <c r="D59" s="228">
        <v>0</v>
      </c>
      <c r="E59" s="62">
        <v>4</v>
      </c>
      <c r="F59" s="63">
        <v>2</v>
      </c>
      <c r="G59" s="64">
        <v>3</v>
      </c>
      <c r="H59" s="133">
        <v>2</v>
      </c>
      <c r="I59" s="81">
        <v>46</v>
      </c>
      <c r="J59" s="56">
        <v>23</v>
      </c>
      <c r="K59" s="57">
        <v>34.5</v>
      </c>
      <c r="L59" s="121">
        <v>23</v>
      </c>
      <c r="M59" s="119">
        <v>7</v>
      </c>
      <c r="N59" s="37">
        <v>14</v>
      </c>
      <c r="O59" s="36">
        <v>4</v>
      </c>
      <c r="P59" s="124">
        <v>7</v>
      </c>
      <c r="Q59" s="126" t="str">
        <f t="shared" ref="Q59:Q66" si="8">IF(D59="","",IF(D59&gt;=C59,"J",IF(D59&lt;C59,"L")))</f>
        <v>J</v>
      </c>
      <c r="R59" s="90" t="str">
        <f t="shared" ref="R59:R66" si="9">IF(J59="","",IF(J59&gt;=23,"J",IF(J59&lt;23,"L")))</f>
        <v>J</v>
      </c>
      <c r="S59" s="69" t="str">
        <f t="shared" ref="S59:S65" si="10">IF(J59="","",IF(J59&gt;=I59-8,"J",IF(J59&lt;I59-8,"L")))</f>
        <v>L</v>
      </c>
      <c r="T59" s="15" t="s">
        <v>136</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136</v>
      </c>
    </row>
    <row r="60" spans="1:35" ht="12" customHeight="1" thickBot="1" x14ac:dyDescent="0.25">
      <c r="A60" s="519" t="s">
        <v>21</v>
      </c>
      <c r="B60" s="520"/>
      <c r="C60" s="220">
        <v>0</v>
      </c>
      <c r="D60" s="228">
        <v>0</v>
      </c>
      <c r="E60" s="62">
        <v>3</v>
      </c>
      <c r="F60" s="63">
        <v>3</v>
      </c>
      <c r="G60" s="64">
        <v>2</v>
      </c>
      <c r="H60" s="133">
        <v>2</v>
      </c>
      <c r="I60" s="81">
        <v>34.5</v>
      </c>
      <c r="J60" s="56">
        <v>34.5</v>
      </c>
      <c r="K60" s="57">
        <v>23</v>
      </c>
      <c r="L60" s="121">
        <v>23</v>
      </c>
      <c r="M60" s="119">
        <v>7.333333333333333</v>
      </c>
      <c r="N60" s="37">
        <v>7.333333333333333</v>
      </c>
      <c r="O60" s="36">
        <v>4.4000000000000004</v>
      </c>
      <c r="P60" s="124">
        <v>4.4000000000000004</v>
      </c>
      <c r="Q60" s="126" t="str">
        <f t="shared" si="8"/>
        <v>J</v>
      </c>
      <c r="R60" s="90" t="str">
        <f t="shared" si="9"/>
        <v>J</v>
      </c>
      <c r="S60" s="69" t="str">
        <f>IF(J60="","",IF(J60&gt;=I60-8,"J",IF(J60&lt;I60-8,"L")))</f>
        <v>J</v>
      </c>
      <c r="T60" s="15" t="s">
        <v>136</v>
      </c>
      <c r="U60" s="62">
        <v>3</v>
      </c>
      <c r="V60" s="63">
        <v>3</v>
      </c>
      <c r="W60" s="64">
        <v>1</v>
      </c>
      <c r="X60" s="133">
        <v>2</v>
      </c>
      <c r="Y60" s="81">
        <v>34.5</v>
      </c>
      <c r="Z60" s="56">
        <v>34.5</v>
      </c>
      <c r="AA60" s="17">
        <v>11.5</v>
      </c>
      <c r="AB60" s="129">
        <v>23</v>
      </c>
      <c r="AC60" s="119">
        <v>7.333333333333333</v>
      </c>
      <c r="AD60" s="37">
        <v>7.333333333333333</v>
      </c>
      <c r="AE60" s="36">
        <v>5.5</v>
      </c>
      <c r="AF60" s="124">
        <v>4.4000000000000004</v>
      </c>
      <c r="AG60" s="126" t="str">
        <f>IF(Z60="","",IF(Z60&gt;=23,"J",IF(Z60&lt;23,"L")))</f>
        <v>J</v>
      </c>
      <c r="AH60" s="69" t="str">
        <f>IF(Z60="","",IF(Z60&gt;=Y60-8,"J",IF(Z60&lt;Y60-8,"L")))</f>
        <v>J</v>
      </c>
      <c r="AI60" s="15" t="s">
        <v>136</v>
      </c>
    </row>
    <row r="61" spans="1:35" ht="12" customHeight="1" x14ac:dyDescent="0.2">
      <c r="A61" s="565" t="s">
        <v>52</v>
      </c>
      <c r="B61" s="566"/>
      <c r="C61" s="220">
        <v>0</v>
      </c>
      <c r="D61" s="228">
        <v>0</v>
      </c>
      <c r="E61" s="62">
        <v>4</v>
      </c>
      <c r="F61" s="63">
        <v>4</v>
      </c>
      <c r="G61" s="64">
        <v>4</v>
      </c>
      <c r="H61" s="157">
        <v>4</v>
      </c>
      <c r="I61" s="55">
        <v>46</v>
      </c>
      <c r="J61" s="56">
        <v>46</v>
      </c>
      <c r="K61" s="57">
        <v>46</v>
      </c>
      <c r="L61" s="161">
        <v>46</v>
      </c>
      <c r="M61" s="150">
        <v>8.25</v>
      </c>
      <c r="N61" s="37">
        <v>8.25</v>
      </c>
      <c r="O61" s="36">
        <v>4.125</v>
      </c>
      <c r="P61" s="151">
        <v>4.125</v>
      </c>
      <c r="Q61" s="249" t="str">
        <f>IF(D61="","",IF(D61&gt;=C61,"J",IF(D61&lt;C61,"L")))</f>
        <v>J</v>
      </c>
      <c r="R61" s="90" t="str">
        <f>IF(J61="","",IF(J61&gt;=23,"J",IF(J61&lt;23,"L")))</f>
        <v>J</v>
      </c>
      <c r="S61" s="69" t="str">
        <f>IF(J61="","",IF(J61&gt;=I61-8,"J",IF(J61&lt;I61-8,"L")))</f>
        <v>J</v>
      </c>
      <c r="T61" s="15" t="s">
        <v>136</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136</v>
      </c>
    </row>
    <row r="62" spans="1:35" ht="12" customHeight="1" x14ac:dyDescent="0.2">
      <c r="A62" s="519" t="s">
        <v>19</v>
      </c>
      <c r="B62" s="520"/>
      <c r="C62" s="220">
        <v>0</v>
      </c>
      <c r="D62" s="228">
        <v>0</v>
      </c>
      <c r="E62" s="62">
        <v>2</v>
      </c>
      <c r="F62" s="63">
        <v>1</v>
      </c>
      <c r="G62" s="64">
        <v>2</v>
      </c>
      <c r="H62" s="133">
        <v>1</v>
      </c>
      <c r="I62" s="81">
        <v>23</v>
      </c>
      <c r="J62" s="56">
        <v>11.5</v>
      </c>
      <c r="K62" s="57">
        <v>23</v>
      </c>
      <c r="L62" s="121">
        <v>11.5</v>
      </c>
      <c r="M62" s="119">
        <v>6.5</v>
      </c>
      <c r="N62" s="37">
        <v>13</v>
      </c>
      <c r="O62" s="36">
        <v>3.25</v>
      </c>
      <c r="P62" s="124">
        <v>6.5</v>
      </c>
      <c r="Q62" s="126" t="str">
        <f t="shared" si="8"/>
        <v>J</v>
      </c>
      <c r="R62" s="90" t="str">
        <f t="shared" si="9"/>
        <v>L</v>
      </c>
      <c r="S62" s="69" t="str">
        <f>IF(J62="","",IF(J62&gt;=I62-8,"J",IF(J62&lt;I62-8,"L")))</f>
        <v>L</v>
      </c>
      <c r="T62" s="15" t="s">
        <v>136</v>
      </c>
      <c r="U62" s="62">
        <v>2</v>
      </c>
      <c r="V62" s="63">
        <v>1</v>
      </c>
      <c r="W62" s="64">
        <v>1</v>
      </c>
      <c r="X62" s="133">
        <v>1</v>
      </c>
      <c r="Y62" s="81">
        <v>23</v>
      </c>
      <c r="Z62" s="56">
        <v>11.5</v>
      </c>
      <c r="AA62" s="17">
        <v>11.5</v>
      </c>
      <c r="AB62" s="129">
        <v>11.5</v>
      </c>
      <c r="AC62" s="119">
        <v>6.5</v>
      </c>
      <c r="AD62" s="37">
        <v>13</v>
      </c>
      <c r="AE62" s="36">
        <v>4.333333333333333</v>
      </c>
      <c r="AF62" s="124">
        <v>6.5</v>
      </c>
      <c r="AG62" s="126" t="str">
        <f>IF(Z62="","",IF(Z62&gt;=23,"J",IF(Z62&lt;23,"L")))</f>
        <v>L</v>
      </c>
      <c r="AH62" s="69" t="str">
        <f>IF(Z62="","",IF(Z62&gt;=Y62-8,"J",IF(Z62&lt;Y62-8,"L")))</f>
        <v>L</v>
      </c>
      <c r="AI62" s="15" t="s">
        <v>136</v>
      </c>
    </row>
    <row r="63" spans="1:35" ht="12" customHeight="1" x14ac:dyDescent="0.2">
      <c r="A63" s="519" t="s">
        <v>22</v>
      </c>
      <c r="B63" s="520"/>
      <c r="C63" s="220">
        <v>0</v>
      </c>
      <c r="D63" s="228">
        <v>0</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136</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136</v>
      </c>
    </row>
    <row r="64" spans="1:35" ht="12" customHeight="1" x14ac:dyDescent="0.2">
      <c r="A64" s="519" t="s">
        <v>18</v>
      </c>
      <c r="B64" s="520"/>
      <c r="C64" s="220">
        <v>0</v>
      </c>
      <c r="D64" s="228">
        <v>0</v>
      </c>
      <c r="E64" s="62">
        <v>5</v>
      </c>
      <c r="F64" s="63">
        <v>4</v>
      </c>
      <c r="G64" s="64">
        <v>4</v>
      </c>
      <c r="H64" s="133">
        <v>2</v>
      </c>
      <c r="I64" s="81">
        <v>57.5</v>
      </c>
      <c r="J64" s="56">
        <v>46</v>
      </c>
      <c r="K64" s="57">
        <v>46</v>
      </c>
      <c r="L64" s="121">
        <v>23</v>
      </c>
      <c r="M64" s="119">
        <v>7.4</v>
      </c>
      <c r="N64" s="37">
        <v>9.25</v>
      </c>
      <c r="O64" s="36">
        <v>4.1111111111111107</v>
      </c>
      <c r="P64" s="124">
        <v>6.166666666666667</v>
      </c>
      <c r="Q64" s="126" t="str">
        <f t="shared" si="8"/>
        <v>J</v>
      </c>
      <c r="R64" s="90" t="str">
        <f t="shared" si="9"/>
        <v>J</v>
      </c>
      <c r="S64" s="69" t="str">
        <f t="shared" si="10"/>
        <v>L</v>
      </c>
      <c r="T64" s="15" t="s">
        <v>137</v>
      </c>
      <c r="U64" s="62">
        <v>5</v>
      </c>
      <c r="V64" s="63">
        <v>5</v>
      </c>
      <c r="W64" s="64">
        <v>3</v>
      </c>
      <c r="X64" s="133">
        <v>2</v>
      </c>
      <c r="Y64" s="81">
        <v>57.5</v>
      </c>
      <c r="Z64" s="56">
        <v>57.5</v>
      </c>
      <c r="AA64" s="17">
        <v>34.5</v>
      </c>
      <c r="AB64" s="129">
        <v>23</v>
      </c>
      <c r="AC64" s="119">
        <v>7.4</v>
      </c>
      <c r="AD64" s="37">
        <v>7.4</v>
      </c>
      <c r="AE64" s="36">
        <v>4.625</v>
      </c>
      <c r="AF64" s="124">
        <v>5.2857142857142856</v>
      </c>
      <c r="AG64" s="126" t="str">
        <f t="shared" si="11"/>
        <v>J</v>
      </c>
      <c r="AH64" s="69" t="str">
        <f t="shared" si="12"/>
        <v>J</v>
      </c>
      <c r="AI64" s="15" t="s">
        <v>136</v>
      </c>
    </row>
    <row r="65" spans="1:35" ht="12" customHeight="1" x14ac:dyDescent="0.2">
      <c r="A65" s="519" t="s">
        <v>20</v>
      </c>
      <c r="B65" s="520"/>
      <c r="C65" s="220">
        <v>0</v>
      </c>
      <c r="D65" s="228">
        <v>0</v>
      </c>
      <c r="E65" s="62">
        <v>4</v>
      </c>
      <c r="F65" s="63">
        <v>4</v>
      </c>
      <c r="G65" s="64">
        <v>4</v>
      </c>
      <c r="H65" s="133">
        <v>4</v>
      </c>
      <c r="I65" s="81">
        <v>46</v>
      </c>
      <c r="J65" s="56">
        <v>46</v>
      </c>
      <c r="K65" s="57">
        <v>46</v>
      </c>
      <c r="L65" s="121">
        <v>46</v>
      </c>
      <c r="M65" s="119">
        <v>7.25</v>
      </c>
      <c r="N65" s="37">
        <v>7.25</v>
      </c>
      <c r="O65" s="36">
        <v>3.625</v>
      </c>
      <c r="P65" s="124">
        <v>3.625</v>
      </c>
      <c r="Q65" s="126" t="str">
        <f t="shared" si="8"/>
        <v>J</v>
      </c>
      <c r="R65" s="90" t="str">
        <f t="shared" si="9"/>
        <v>J</v>
      </c>
      <c r="S65" s="69" t="str">
        <f t="shared" si="10"/>
        <v>J</v>
      </c>
      <c r="T65" s="15" t="s">
        <v>136</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136</v>
      </c>
    </row>
    <row r="66" spans="1:35" ht="12" customHeight="1" x14ac:dyDescent="0.2">
      <c r="A66" s="583" t="s">
        <v>68</v>
      </c>
      <c r="B66" s="584"/>
      <c r="C66" s="221">
        <v>1</v>
      </c>
      <c r="D66" s="229">
        <v>1</v>
      </c>
      <c r="E66" s="191">
        <v>12</v>
      </c>
      <c r="F66" s="192">
        <v>12</v>
      </c>
      <c r="G66" s="193">
        <v>1</v>
      </c>
      <c r="H66" s="194">
        <v>1</v>
      </c>
      <c r="I66" s="195">
        <v>138</v>
      </c>
      <c r="J66" s="196">
        <v>138</v>
      </c>
      <c r="K66" s="197">
        <v>11.5</v>
      </c>
      <c r="L66" s="198">
        <v>11.5</v>
      </c>
      <c r="M66" s="199" t="s">
        <v>120</v>
      </c>
      <c r="N66" s="200" t="s">
        <v>120</v>
      </c>
      <c r="O66" s="200" t="s">
        <v>120</v>
      </c>
      <c r="P66" s="201" t="s">
        <v>120</v>
      </c>
      <c r="Q66" s="126" t="str">
        <f t="shared" si="8"/>
        <v>J</v>
      </c>
      <c r="R66" s="90" t="str">
        <f t="shared" si="9"/>
        <v>J</v>
      </c>
      <c r="S66" s="206" t="str">
        <f>IF(J66="","",IF(J66&gt;=I66-8,"J",IF(J66&lt;I66-8,"L")))</f>
        <v>J</v>
      </c>
      <c r="T66" s="202" t="s">
        <v>136</v>
      </c>
      <c r="U66" s="191">
        <v>12</v>
      </c>
      <c r="V66" s="192">
        <v>12</v>
      </c>
      <c r="W66" s="193">
        <v>1</v>
      </c>
      <c r="X66" s="194">
        <v>1</v>
      </c>
      <c r="Y66" s="195">
        <v>138</v>
      </c>
      <c r="Z66" s="196">
        <v>138</v>
      </c>
      <c r="AA66" s="203">
        <v>11.5</v>
      </c>
      <c r="AB66" s="204">
        <v>11.5</v>
      </c>
      <c r="AC66" s="199" t="s">
        <v>120</v>
      </c>
      <c r="AD66" s="200" t="s">
        <v>120</v>
      </c>
      <c r="AE66" s="200" t="s">
        <v>120</v>
      </c>
      <c r="AF66" s="201" t="s">
        <v>120</v>
      </c>
      <c r="AG66" s="205" t="str">
        <f>IF(Z66="","",IF(Z66&gt;=23,"J",IF(Z66&lt;23,"L")))</f>
        <v>J</v>
      </c>
      <c r="AH66" s="206" t="str">
        <f>IF(Z66="","",IF(Z66&gt;=Y66-8,"J",IF(Z66&lt;Y66-8,"L")))</f>
        <v>J</v>
      </c>
      <c r="AI66" s="202" t="s">
        <v>136</v>
      </c>
    </row>
    <row r="67" spans="1:35" ht="12" customHeight="1" thickBot="1" x14ac:dyDescent="0.25">
      <c r="A67" s="550" t="s">
        <v>97</v>
      </c>
      <c r="B67" s="5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587" t="s">
        <v>98</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9"/>
    </row>
    <row r="70" spans="1:35" ht="15.75" customHeight="1" thickBot="1" x14ac:dyDescent="0.25">
      <c r="A70" s="609" t="s">
        <v>0</v>
      </c>
      <c r="B70" s="610"/>
      <c r="C70" s="590" t="s">
        <v>60</v>
      </c>
      <c r="D70" s="591"/>
      <c r="E70" s="591"/>
      <c r="F70" s="591"/>
      <c r="G70" s="591"/>
      <c r="H70" s="591"/>
      <c r="I70" s="591"/>
      <c r="J70" s="591"/>
      <c r="K70" s="591"/>
      <c r="L70" s="591"/>
      <c r="M70" s="591"/>
      <c r="N70" s="591"/>
      <c r="O70" s="591"/>
      <c r="P70" s="591"/>
      <c r="Q70" s="591"/>
      <c r="R70" s="591"/>
      <c r="S70" s="591"/>
      <c r="T70" s="592"/>
      <c r="U70" s="464" t="s">
        <v>61</v>
      </c>
      <c r="V70" s="465"/>
      <c r="W70" s="465"/>
      <c r="X70" s="465"/>
      <c r="Y70" s="465"/>
      <c r="Z70" s="465"/>
      <c r="AA70" s="465"/>
      <c r="AB70" s="465"/>
      <c r="AC70" s="465"/>
      <c r="AD70" s="465"/>
      <c r="AE70" s="465"/>
      <c r="AF70" s="465"/>
      <c r="AG70" s="465"/>
      <c r="AH70" s="465"/>
      <c r="AI70" s="466"/>
    </row>
    <row r="71" spans="1:35" ht="69" customHeight="1" thickBot="1" x14ac:dyDescent="0.25">
      <c r="A71" s="611"/>
      <c r="B71" s="612"/>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613" t="s">
        <v>24</v>
      </c>
      <c r="B72" s="614"/>
      <c r="C72" s="219">
        <v>0</v>
      </c>
      <c r="D72" s="227">
        <v>0</v>
      </c>
      <c r="E72" s="87">
        <v>4</v>
      </c>
      <c r="F72" s="88">
        <v>2</v>
      </c>
      <c r="G72" s="89">
        <v>1</v>
      </c>
      <c r="H72" s="156">
        <v>2</v>
      </c>
      <c r="I72" s="52">
        <v>46</v>
      </c>
      <c r="J72" s="53">
        <v>23</v>
      </c>
      <c r="K72" s="54">
        <v>11.5</v>
      </c>
      <c r="L72" s="160">
        <v>23</v>
      </c>
      <c r="M72" s="146">
        <v>5</v>
      </c>
      <c r="N72" s="39">
        <v>10</v>
      </c>
      <c r="O72" s="38">
        <v>4</v>
      </c>
      <c r="P72" s="147">
        <v>5</v>
      </c>
      <c r="Q72" s="205" t="str">
        <f>IF(D72="","",IF(D72&gt;=C72,"J",IF(D72&lt;C72,"L")))</f>
        <v>J</v>
      </c>
      <c r="R72" s="90" t="str">
        <f>IF(J72="","",IF(J72&gt;=23,"J",IF(J72&lt;23,"L")))</f>
        <v>J</v>
      </c>
      <c r="S72" s="90" t="str">
        <f>IF(J72="","",IF(J72&gt;=I72-8,"J",IF(J72&lt;I72-8,"L")))</f>
        <v>L</v>
      </c>
      <c r="T72" s="68" t="s">
        <v>136</v>
      </c>
      <c r="U72" s="87">
        <v>3</v>
      </c>
      <c r="V72" s="88">
        <v>3</v>
      </c>
      <c r="W72" s="89">
        <v>1</v>
      </c>
      <c r="X72" s="156">
        <v>0</v>
      </c>
      <c r="Y72" s="52">
        <v>34.5</v>
      </c>
      <c r="Z72" s="53">
        <v>34.5</v>
      </c>
      <c r="AA72" s="60">
        <v>11.5</v>
      </c>
      <c r="AB72" s="143">
        <v>0</v>
      </c>
      <c r="AC72" s="146">
        <v>6.666666666666667</v>
      </c>
      <c r="AD72" s="39">
        <v>6.666666666666667</v>
      </c>
      <c r="AE72" s="38">
        <v>7.666666666666667</v>
      </c>
      <c r="AF72" s="147">
        <v>6.666666666666667</v>
      </c>
      <c r="AG72" s="164" t="str">
        <f>IF(Z72="","",IF(Z72&gt;=23,"J",IF(Z72&lt;23,"L")))</f>
        <v>J</v>
      </c>
      <c r="AH72" s="90" t="str">
        <f>IF(Z72="","",IF(Z72&gt;=Y72-8,"J",IF(Z72&lt;Y72-8,"L")))</f>
        <v>J</v>
      </c>
      <c r="AI72" s="68" t="s">
        <v>136</v>
      </c>
    </row>
    <row r="73" spans="1:35" ht="12" customHeight="1" x14ac:dyDescent="0.2">
      <c r="A73" s="565" t="s">
        <v>25</v>
      </c>
      <c r="B73" s="566"/>
      <c r="C73" s="220">
        <v>0</v>
      </c>
      <c r="D73" s="228">
        <v>0</v>
      </c>
      <c r="E73" s="62">
        <v>0</v>
      </c>
      <c r="F73" s="63">
        <v>0</v>
      </c>
      <c r="G73" s="64">
        <v>0</v>
      </c>
      <c r="H73" s="157">
        <v>0</v>
      </c>
      <c r="I73" s="55">
        <v>0</v>
      </c>
      <c r="J73" s="56">
        <v>0</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139</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139</v>
      </c>
    </row>
    <row r="74" spans="1:35" ht="12" customHeight="1" x14ac:dyDescent="0.2">
      <c r="A74" s="565" t="s">
        <v>45</v>
      </c>
      <c r="B74" s="566"/>
      <c r="C74" s="220"/>
      <c r="D74" s="228"/>
      <c r="E74" s="62">
        <v>6</v>
      </c>
      <c r="F74" s="63">
        <v>6</v>
      </c>
      <c r="G74" s="64">
        <v>0</v>
      </c>
      <c r="H74" s="157">
        <v>2</v>
      </c>
      <c r="I74" s="55">
        <v>69</v>
      </c>
      <c r="J74" s="56">
        <v>69</v>
      </c>
      <c r="K74" s="57">
        <v>0</v>
      </c>
      <c r="L74" s="161">
        <v>23</v>
      </c>
      <c r="M74" s="148" t="s">
        <v>120</v>
      </c>
      <c r="N74" s="40" t="s">
        <v>120</v>
      </c>
      <c r="O74" s="40" t="s">
        <v>120</v>
      </c>
      <c r="P74" s="149" t="s">
        <v>120</v>
      </c>
      <c r="Q74" s="166" t="s">
        <v>120</v>
      </c>
      <c r="R74" s="90" t="str">
        <f>IF(J74="","",IF(J74&gt;=23,"J",IF(J74&lt;23,"L")))</f>
        <v>J</v>
      </c>
      <c r="S74" s="69" t="str">
        <f>IF(J74="","",IF(J74&gt;=I74-8,"J",IF(J74&lt;I74-8,"L")))</f>
        <v>J</v>
      </c>
      <c r="T74" s="15" t="s">
        <v>136</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136</v>
      </c>
    </row>
    <row r="75" spans="1:35" ht="12" customHeight="1" x14ac:dyDescent="0.2">
      <c r="A75" s="565" t="s">
        <v>26</v>
      </c>
      <c r="B75" s="566"/>
      <c r="C75" s="220"/>
      <c r="D75" s="228"/>
      <c r="E75" s="62">
        <v>7</v>
      </c>
      <c r="F75" s="63">
        <v>4</v>
      </c>
      <c r="G75" s="64">
        <v>2</v>
      </c>
      <c r="H75" s="157">
        <v>2</v>
      </c>
      <c r="I75" s="55">
        <v>80.5</v>
      </c>
      <c r="J75" s="56">
        <v>46</v>
      </c>
      <c r="K75" s="57">
        <v>23</v>
      </c>
      <c r="L75" s="161">
        <v>23</v>
      </c>
      <c r="M75" s="148" t="s">
        <v>120</v>
      </c>
      <c r="N75" s="40" t="s">
        <v>120</v>
      </c>
      <c r="O75" s="40" t="s">
        <v>120</v>
      </c>
      <c r="P75" s="149" t="s">
        <v>120</v>
      </c>
      <c r="Q75" s="166" t="s">
        <v>120</v>
      </c>
      <c r="R75" s="90" t="str">
        <f>IF(J75="","",IF(J75&gt;=23,"J",IF(J75&lt;23,"L")))</f>
        <v>J</v>
      </c>
      <c r="S75" s="69" t="str">
        <f>IF(J75="","",IF(J75&gt;=I75-8,"J",IF(J75&lt;I75-8,"L")))</f>
        <v>L</v>
      </c>
      <c r="T75" s="15" t="s">
        <v>136</v>
      </c>
      <c r="U75" s="62">
        <v>6</v>
      </c>
      <c r="V75" s="63">
        <v>4</v>
      </c>
      <c r="W75" s="64">
        <v>1</v>
      </c>
      <c r="X75" s="157">
        <v>0</v>
      </c>
      <c r="Y75" s="55">
        <v>69</v>
      </c>
      <c r="Z75" s="56">
        <v>46</v>
      </c>
      <c r="AA75" s="17">
        <v>11.5</v>
      </c>
      <c r="AB75" s="144">
        <v>0</v>
      </c>
      <c r="AC75" s="148" t="s">
        <v>120</v>
      </c>
      <c r="AD75" s="40" t="s">
        <v>120</v>
      </c>
      <c r="AE75" s="40" t="s">
        <v>120</v>
      </c>
      <c r="AF75" s="149" t="s">
        <v>120</v>
      </c>
      <c r="AG75" s="165" t="str">
        <f>IF(Z75="","",IF(Z75&gt;=23,"J",IF(Z75&lt;23,"L")))</f>
        <v>J</v>
      </c>
      <c r="AH75" s="69" t="str">
        <f>IF(Z75="","",IF(Z75&gt;=Y75-8,"J",IF(Z75&lt;Y75-8,"L")))</f>
        <v>L</v>
      </c>
      <c r="AI75" s="15" t="s">
        <v>136</v>
      </c>
    </row>
    <row r="76" spans="1:35" ht="12" customHeight="1" x14ac:dyDescent="0.2">
      <c r="A76" s="565" t="s">
        <v>27</v>
      </c>
      <c r="B76" s="566"/>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136</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136</v>
      </c>
    </row>
    <row r="77" spans="1:35" ht="12" customHeight="1" x14ac:dyDescent="0.2">
      <c r="A77" s="565" t="s">
        <v>53</v>
      </c>
      <c r="B77" s="566"/>
      <c r="C77" s="220"/>
      <c r="D77" s="228"/>
      <c r="E77" s="62">
        <v>9</v>
      </c>
      <c r="F77" s="63">
        <v>8</v>
      </c>
      <c r="G77" s="64">
        <v>2</v>
      </c>
      <c r="H77" s="157">
        <v>2</v>
      </c>
      <c r="I77" s="153">
        <v>103.5</v>
      </c>
      <c r="J77" s="19">
        <v>92</v>
      </c>
      <c r="K77" s="17">
        <v>23</v>
      </c>
      <c r="L77" s="145">
        <v>23</v>
      </c>
      <c r="M77" s="148" t="s">
        <v>120</v>
      </c>
      <c r="N77" s="40" t="s">
        <v>120</v>
      </c>
      <c r="O77" s="40" t="s">
        <v>120</v>
      </c>
      <c r="P77" s="149" t="s">
        <v>120</v>
      </c>
      <c r="Q77" s="183" t="s">
        <v>120</v>
      </c>
      <c r="R77" s="166" t="s">
        <v>120</v>
      </c>
      <c r="S77" s="75" t="s">
        <v>120</v>
      </c>
      <c r="T77" s="15" t="s">
        <v>136</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136</v>
      </c>
    </row>
    <row r="78" spans="1:35" ht="12" customHeight="1" x14ac:dyDescent="0.2">
      <c r="A78" s="565" t="s">
        <v>54</v>
      </c>
      <c r="B78" s="566"/>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136</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136</v>
      </c>
    </row>
    <row r="79" spans="1:35" ht="12" customHeight="1" x14ac:dyDescent="0.2">
      <c r="A79" s="565" t="s">
        <v>55</v>
      </c>
      <c r="B79" s="566"/>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136</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136</v>
      </c>
    </row>
    <row r="80" spans="1:35" ht="12" customHeight="1" x14ac:dyDescent="0.2">
      <c r="A80" s="565" t="s">
        <v>130</v>
      </c>
      <c r="B80" s="566"/>
      <c r="C80" s="220"/>
      <c r="D80" s="228"/>
      <c r="E80" s="62">
        <v>5</v>
      </c>
      <c r="F80" s="63">
        <v>4.6500000000000004</v>
      </c>
      <c r="G80" s="64">
        <v>2</v>
      </c>
      <c r="H80" s="157">
        <v>2.2999999999999998</v>
      </c>
      <c r="I80" s="153">
        <v>57.5</v>
      </c>
      <c r="J80" s="19">
        <v>53.5</v>
      </c>
      <c r="K80" s="17">
        <v>23</v>
      </c>
      <c r="L80" s="145">
        <v>26.5</v>
      </c>
      <c r="M80" s="148" t="s">
        <v>120</v>
      </c>
      <c r="N80" s="40" t="s">
        <v>120</v>
      </c>
      <c r="O80" s="40" t="s">
        <v>120</v>
      </c>
      <c r="P80" s="149" t="s">
        <v>120</v>
      </c>
      <c r="Q80" s="183" t="s">
        <v>120</v>
      </c>
      <c r="R80" s="166" t="s">
        <v>120</v>
      </c>
      <c r="S80" s="75" t="s">
        <v>120</v>
      </c>
      <c r="T80" s="15" t="s">
        <v>136</v>
      </c>
      <c r="U80" s="62">
        <v>4</v>
      </c>
      <c r="V80" s="63">
        <v>4</v>
      </c>
      <c r="W80" s="64">
        <v>2</v>
      </c>
      <c r="X80" s="157">
        <v>1</v>
      </c>
      <c r="Y80" s="55">
        <v>46</v>
      </c>
      <c r="Z80" s="18">
        <v>46</v>
      </c>
      <c r="AA80" s="17">
        <v>23</v>
      </c>
      <c r="AB80" s="145">
        <v>11.5</v>
      </c>
      <c r="AC80" s="148" t="s">
        <v>120</v>
      </c>
      <c r="AD80" s="40" t="s">
        <v>120</v>
      </c>
      <c r="AE80" s="40" t="s">
        <v>120</v>
      </c>
      <c r="AF80" s="149" t="s">
        <v>120</v>
      </c>
      <c r="AG80" s="166" t="s">
        <v>120</v>
      </c>
      <c r="AH80" s="75" t="s">
        <v>120</v>
      </c>
      <c r="AI80" s="15" t="s">
        <v>137</v>
      </c>
    </row>
    <row r="81" spans="1:35" ht="12" hidden="1" customHeight="1" x14ac:dyDescent="0.2">
      <c r="A81" s="565" t="s">
        <v>56</v>
      </c>
      <c r="B81" s="566"/>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595" t="s">
        <v>92</v>
      </c>
      <c r="B82" s="596"/>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595" t="s">
        <v>94</v>
      </c>
      <c r="B83" s="596"/>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593" t="s">
        <v>93</v>
      </c>
      <c r="B84" s="594"/>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395" t="s">
        <v>37</v>
      </c>
      <c r="B86" s="396"/>
      <c r="C86" s="396"/>
      <c r="D86" s="396"/>
      <c r="E86" s="396"/>
      <c r="F86" s="396"/>
      <c r="G86" s="396"/>
      <c r="H86" s="396"/>
      <c r="I86" s="396"/>
      <c r="J86" s="396"/>
      <c r="K86" s="396"/>
      <c r="L86" s="396"/>
      <c r="M86" s="396"/>
      <c r="N86" s="396"/>
      <c r="O86" s="396"/>
      <c r="P86" s="396"/>
      <c r="Q86" s="396"/>
      <c r="R86" s="396"/>
      <c r="S86" s="396"/>
      <c r="T86" s="396"/>
      <c r="U86" s="396"/>
      <c r="V86" s="396"/>
      <c r="W86" s="396"/>
      <c r="X86" s="397"/>
      <c r="Y86" s="51"/>
      <c r="Z86" s="12"/>
      <c r="AA86" s="12"/>
      <c r="AB86" s="12"/>
      <c r="AC86" s="12"/>
      <c r="AD86" s="12"/>
      <c r="AE86" s="12"/>
      <c r="AF86" s="12"/>
      <c r="AG86" s="12"/>
      <c r="AH86" s="12"/>
      <c r="AI86" s="12"/>
    </row>
    <row r="87" spans="1:35" ht="15.75" hidden="1" customHeight="1" thickBot="1" x14ac:dyDescent="0.25">
      <c r="A87" s="597" t="s">
        <v>0</v>
      </c>
      <c r="B87" s="598"/>
      <c r="C87" s="440" t="s">
        <v>60</v>
      </c>
      <c r="D87" s="441"/>
      <c r="E87" s="441"/>
      <c r="F87" s="441"/>
      <c r="G87" s="441"/>
      <c r="H87" s="441"/>
      <c r="I87" s="441"/>
      <c r="J87" s="441"/>
      <c r="K87" s="441"/>
      <c r="L87" s="441"/>
      <c r="M87" s="441"/>
      <c r="N87" s="441"/>
      <c r="O87" s="441"/>
      <c r="P87" s="441"/>
      <c r="Q87" s="441"/>
      <c r="R87" s="441"/>
      <c r="S87" s="441"/>
      <c r="T87" s="441"/>
      <c r="U87" s="441"/>
      <c r="V87" s="441"/>
      <c r="W87" s="442" t="s">
        <v>61</v>
      </c>
      <c r="X87" s="443"/>
      <c r="Y87" s="231"/>
      <c r="Z87" s="12"/>
      <c r="AA87" s="12"/>
      <c r="AB87" s="12"/>
      <c r="AC87" s="12"/>
      <c r="AD87" s="12"/>
      <c r="AE87" s="12"/>
      <c r="AF87" s="12"/>
      <c r="AG87" s="12"/>
      <c r="AH87" s="12"/>
      <c r="AI87" s="12"/>
    </row>
    <row r="88" spans="1:35" ht="15" hidden="1" customHeight="1" x14ac:dyDescent="0.2">
      <c r="A88" s="599"/>
      <c r="B88" s="600"/>
      <c r="C88" s="580" t="s">
        <v>88</v>
      </c>
      <c r="D88" s="428"/>
      <c r="E88" s="428"/>
      <c r="F88" s="581"/>
      <c r="G88" s="581"/>
      <c r="H88" s="581"/>
      <c r="I88" s="581"/>
      <c r="J88" s="581"/>
      <c r="K88" s="581"/>
      <c r="L88" s="581"/>
      <c r="M88" s="426" t="s">
        <v>89</v>
      </c>
      <c r="N88" s="427"/>
      <c r="O88" s="427"/>
      <c r="P88" s="427"/>
      <c r="Q88" s="427"/>
      <c r="R88" s="427"/>
      <c r="S88" s="427"/>
      <c r="T88" s="428"/>
      <c r="U88" s="436" t="s">
        <v>90</v>
      </c>
      <c r="V88" s="437"/>
      <c r="W88" s="444" t="s">
        <v>66</v>
      </c>
      <c r="X88" s="414"/>
      <c r="Y88" s="232"/>
      <c r="Z88" s="12"/>
      <c r="AA88" s="12"/>
      <c r="AB88" s="12"/>
      <c r="AC88" s="12"/>
      <c r="AD88" s="12"/>
      <c r="AE88" s="12"/>
      <c r="AF88" s="12"/>
      <c r="AG88" s="12"/>
      <c r="AH88" s="12"/>
      <c r="AI88" s="12"/>
    </row>
    <row r="89" spans="1:35" ht="45.75" hidden="1" customHeight="1" thickBot="1" x14ac:dyDescent="0.25">
      <c r="A89" s="601"/>
      <c r="B89" s="602"/>
      <c r="C89" s="473" t="s">
        <v>85</v>
      </c>
      <c r="D89" s="450"/>
      <c r="E89" s="450"/>
      <c r="F89" s="474"/>
      <c r="G89" s="474" t="s">
        <v>86</v>
      </c>
      <c r="H89" s="474"/>
      <c r="I89" s="474" t="s">
        <v>113</v>
      </c>
      <c r="J89" s="474"/>
      <c r="K89" s="474" t="s">
        <v>114</v>
      </c>
      <c r="L89" s="474"/>
      <c r="M89" s="474" t="s">
        <v>85</v>
      </c>
      <c r="N89" s="474"/>
      <c r="O89" s="474" t="s">
        <v>86</v>
      </c>
      <c r="P89" s="474"/>
      <c r="Q89" s="471" t="s">
        <v>113</v>
      </c>
      <c r="R89" s="471"/>
      <c r="S89" s="398" t="s">
        <v>114</v>
      </c>
      <c r="T89" s="406"/>
      <c r="U89" s="438"/>
      <c r="V89" s="439"/>
      <c r="W89" s="445"/>
      <c r="X89" s="416"/>
      <c r="Y89" s="232"/>
      <c r="Z89" s="12"/>
      <c r="AA89" s="12"/>
      <c r="AB89" s="12"/>
      <c r="AC89" s="12"/>
      <c r="AD89" s="12"/>
      <c r="AE89" s="12"/>
      <c r="AF89" s="12"/>
      <c r="AG89" s="12"/>
      <c r="AH89" s="12"/>
      <c r="AI89" s="12"/>
    </row>
    <row r="90" spans="1:35" ht="12" hidden="1" customHeight="1" x14ac:dyDescent="0.2">
      <c r="A90" s="607" t="s">
        <v>38</v>
      </c>
      <c r="B90" s="608"/>
      <c r="C90" s="475">
        <v>0</v>
      </c>
      <c r="D90" s="476"/>
      <c r="E90" s="476"/>
      <c r="F90" s="472"/>
      <c r="G90" s="477">
        <v>0</v>
      </c>
      <c r="H90" s="477"/>
      <c r="I90" s="472">
        <v>0</v>
      </c>
      <c r="J90" s="472"/>
      <c r="K90" s="538">
        <v>0</v>
      </c>
      <c r="L90" s="538"/>
      <c r="M90" s="472">
        <v>0</v>
      </c>
      <c r="N90" s="472"/>
      <c r="O90" s="477">
        <v>0</v>
      </c>
      <c r="P90" s="477"/>
      <c r="Q90" s="472">
        <v>0</v>
      </c>
      <c r="R90" s="472"/>
      <c r="S90" s="411">
        <v>0</v>
      </c>
      <c r="T90" s="412"/>
      <c r="U90" s="455">
        <v>0</v>
      </c>
      <c r="V90" s="463"/>
      <c r="W90" s="446" t="s">
        <v>132</v>
      </c>
      <c r="X90" s="418"/>
      <c r="Y90" s="233"/>
      <c r="Z90" s="12"/>
      <c r="AA90" s="12"/>
      <c r="AB90" s="12"/>
      <c r="AC90" s="12"/>
      <c r="AD90" s="12"/>
      <c r="AE90" s="12"/>
      <c r="AF90" s="12"/>
      <c r="AG90" s="12"/>
      <c r="AH90" s="12"/>
      <c r="AI90" s="12"/>
    </row>
    <row r="91" spans="1:35" ht="12" hidden="1" customHeight="1" x14ac:dyDescent="0.2">
      <c r="A91" s="605" t="s">
        <v>15</v>
      </c>
      <c r="B91" s="606"/>
      <c r="C91" s="429">
        <v>0</v>
      </c>
      <c r="D91" s="430"/>
      <c r="E91" s="430"/>
      <c r="F91" s="431"/>
      <c r="G91" s="435">
        <v>0</v>
      </c>
      <c r="H91" s="435"/>
      <c r="I91" s="431">
        <v>0</v>
      </c>
      <c r="J91" s="431"/>
      <c r="K91" s="435">
        <v>0</v>
      </c>
      <c r="L91" s="435"/>
      <c r="M91" s="431">
        <v>0</v>
      </c>
      <c r="N91" s="431"/>
      <c r="O91" s="435">
        <v>0</v>
      </c>
      <c r="P91" s="435"/>
      <c r="Q91" s="431">
        <v>0</v>
      </c>
      <c r="R91" s="431"/>
      <c r="S91" s="409">
        <v>0</v>
      </c>
      <c r="T91" s="410"/>
      <c r="U91" s="453">
        <v>0</v>
      </c>
      <c r="V91" s="458"/>
      <c r="W91" s="447"/>
      <c r="X91" s="420"/>
      <c r="Y91" s="233"/>
      <c r="Z91" s="12"/>
      <c r="AA91" s="12"/>
      <c r="AB91" s="12"/>
      <c r="AC91" s="12"/>
      <c r="AD91" s="12"/>
      <c r="AE91" s="12"/>
      <c r="AF91" s="12"/>
      <c r="AG91" s="12"/>
      <c r="AH91" s="12"/>
      <c r="AI91" s="12"/>
    </row>
    <row r="92" spans="1:35" ht="12" hidden="1" customHeight="1" x14ac:dyDescent="0.2">
      <c r="A92" s="605" t="s">
        <v>39</v>
      </c>
      <c r="B92" s="606"/>
      <c r="C92" s="429">
        <v>0</v>
      </c>
      <c r="D92" s="430"/>
      <c r="E92" s="430"/>
      <c r="F92" s="431"/>
      <c r="G92" s="461">
        <v>0</v>
      </c>
      <c r="H92" s="461"/>
      <c r="I92" s="431">
        <v>0</v>
      </c>
      <c r="J92" s="431"/>
      <c r="K92" s="435">
        <v>0</v>
      </c>
      <c r="L92" s="435"/>
      <c r="M92" s="431">
        <v>0</v>
      </c>
      <c r="N92" s="431"/>
      <c r="O92" s="461">
        <v>0</v>
      </c>
      <c r="P92" s="461"/>
      <c r="Q92" s="431">
        <v>0</v>
      </c>
      <c r="R92" s="431"/>
      <c r="S92" s="409">
        <v>0</v>
      </c>
      <c r="T92" s="410"/>
      <c r="U92" s="453">
        <v>0</v>
      </c>
      <c r="V92" s="458"/>
      <c r="W92" s="447"/>
      <c r="X92" s="420"/>
      <c r="Y92" s="233"/>
      <c r="Z92" s="12"/>
      <c r="AA92" s="12"/>
      <c r="AB92" s="12"/>
      <c r="AC92" s="12"/>
      <c r="AD92" s="12"/>
      <c r="AE92" s="12"/>
      <c r="AF92" s="12"/>
      <c r="AG92" s="12"/>
      <c r="AH92" s="12"/>
      <c r="AI92" s="12"/>
    </row>
    <row r="93" spans="1:35" ht="12" hidden="1" customHeight="1" x14ac:dyDescent="0.2">
      <c r="A93" s="605" t="s">
        <v>40</v>
      </c>
      <c r="B93" s="606"/>
      <c r="C93" s="429">
        <v>0</v>
      </c>
      <c r="D93" s="430"/>
      <c r="E93" s="430"/>
      <c r="F93" s="431"/>
      <c r="G93" s="461">
        <v>0</v>
      </c>
      <c r="H93" s="461"/>
      <c r="I93" s="431">
        <v>0</v>
      </c>
      <c r="J93" s="431"/>
      <c r="K93" s="435">
        <v>0</v>
      </c>
      <c r="L93" s="435"/>
      <c r="M93" s="431">
        <v>0</v>
      </c>
      <c r="N93" s="431"/>
      <c r="O93" s="461">
        <v>0</v>
      </c>
      <c r="P93" s="461"/>
      <c r="Q93" s="431">
        <v>0</v>
      </c>
      <c r="R93" s="431"/>
      <c r="S93" s="409">
        <v>0</v>
      </c>
      <c r="T93" s="410"/>
      <c r="U93" s="453">
        <v>0</v>
      </c>
      <c r="V93" s="458"/>
      <c r="W93" s="447"/>
      <c r="X93" s="420"/>
      <c r="Y93" s="233"/>
      <c r="Z93" s="12"/>
      <c r="AA93" s="12"/>
      <c r="AB93" s="12"/>
      <c r="AC93" s="12"/>
      <c r="AD93" s="12"/>
      <c r="AE93" s="12"/>
      <c r="AF93" s="12"/>
      <c r="AG93" s="12"/>
      <c r="AH93" s="12"/>
      <c r="AI93" s="12"/>
    </row>
    <row r="94" spans="1:35" ht="12" hidden="1" customHeight="1" x14ac:dyDescent="0.2">
      <c r="A94" s="605" t="s">
        <v>41</v>
      </c>
      <c r="B94" s="606"/>
      <c r="C94" s="429">
        <v>0</v>
      </c>
      <c r="D94" s="430"/>
      <c r="E94" s="430"/>
      <c r="F94" s="431"/>
      <c r="G94" s="461">
        <v>0</v>
      </c>
      <c r="H94" s="461"/>
      <c r="I94" s="431">
        <v>0</v>
      </c>
      <c r="J94" s="431"/>
      <c r="K94" s="461">
        <v>0</v>
      </c>
      <c r="L94" s="461"/>
      <c r="M94" s="431">
        <v>0</v>
      </c>
      <c r="N94" s="431"/>
      <c r="O94" s="461">
        <v>0</v>
      </c>
      <c r="P94" s="461"/>
      <c r="Q94" s="431">
        <v>0</v>
      </c>
      <c r="R94" s="431"/>
      <c r="S94" s="459">
        <v>0</v>
      </c>
      <c r="T94" s="460"/>
      <c r="U94" s="453">
        <v>0</v>
      </c>
      <c r="V94" s="458"/>
      <c r="W94" s="447"/>
      <c r="X94" s="420"/>
      <c r="Y94" s="233"/>
      <c r="Z94" s="12"/>
      <c r="AA94" s="12"/>
      <c r="AB94" s="12"/>
      <c r="AC94" s="12"/>
      <c r="AD94" s="12"/>
      <c r="AE94" s="12"/>
      <c r="AF94" s="12"/>
      <c r="AG94" s="12"/>
      <c r="AH94" s="12"/>
      <c r="AI94" s="12"/>
    </row>
    <row r="95" spans="1:35" ht="12" hidden="1" customHeight="1" x14ac:dyDescent="0.2">
      <c r="A95" s="605" t="s">
        <v>100</v>
      </c>
      <c r="B95" s="606"/>
      <c r="C95" s="429">
        <v>0</v>
      </c>
      <c r="D95" s="430"/>
      <c r="E95" s="430"/>
      <c r="F95" s="431"/>
      <c r="G95" s="461">
        <v>0</v>
      </c>
      <c r="H95" s="461"/>
      <c r="I95" s="431">
        <v>0</v>
      </c>
      <c r="J95" s="431"/>
      <c r="K95" s="435">
        <v>0</v>
      </c>
      <c r="L95" s="435"/>
      <c r="M95" s="431">
        <v>0</v>
      </c>
      <c r="N95" s="431"/>
      <c r="O95" s="461">
        <v>0</v>
      </c>
      <c r="P95" s="461"/>
      <c r="Q95" s="431">
        <v>0</v>
      </c>
      <c r="R95" s="431"/>
      <c r="S95" s="409">
        <v>0</v>
      </c>
      <c r="T95" s="410"/>
      <c r="U95" s="453">
        <v>0</v>
      </c>
      <c r="V95" s="458"/>
      <c r="W95" s="447"/>
      <c r="X95" s="420"/>
      <c r="Y95" s="233"/>
      <c r="Z95" s="12"/>
      <c r="AA95" s="12"/>
      <c r="AB95" s="12"/>
      <c r="AC95" s="12"/>
      <c r="AD95" s="12"/>
      <c r="AE95" s="12"/>
      <c r="AF95" s="12"/>
      <c r="AG95" s="12"/>
      <c r="AH95" s="12"/>
      <c r="AI95" s="12"/>
    </row>
    <row r="96" spans="1:35" ht="12" hidden="1" customHeight="1" x14ac:dyDescent="0.2">
      <c r="A96" s="605" t="s">
        <v>42</v>
      </c>
      <c r="B96" s="606"/>
      <c r="C96" s="429">
        <v>0</v>
      </c>
      <c r="D96" s="430"/>
      <c r="E96" s="430"/>
      <c r="F96" s="431"/>
      <c r="G96" s="461">
        <v>0</v>
      </c>
      <c r="H96" s="461"/>
      <c r="I96" s="431">
        <v>0</v>
      </c>
      <c r="J96" s="431"/>
      <c r="K96" s="435">
        <v>0</v>
      </c>
      <c r="L96" s="435"/>
      <c r="M96" s="431">
        <v>0</v>
      </c>
      <c r="N96" s="431"/>
      <c r="O96" s="461">
        <v>0</v>
      </c>
      <c r="P96" s="461"/>
      <c r="Q96" s="431">
        <v>0</v>
      </c>
      <c r="R96" s="431"/>
      <c r="S96" s="409">
        <v>0</v>
      </c>
      <c r="T96" s="410"/>
      <c r="U96" s="453">
        <v>0</v>
      </c>
      <c r="V96" s="458"/>
      <c r="W96" s="447"/>
      <c r="X96" s="420"/>
      <c r="Y96" s="233"/>
      <c r="Z96" s="12"/>
      <c r="AA96" s="12"/>
      <c r="AB96" s="12"/>
      <c r="AC96" s="12"/>
      <c r="AD96" s="12"/>
      <c r="AE96" s="12"/>
      <c r="AF96" s="12"/>
      <c r="AG96" s="12"/>
      <c r="AH96" s="12"/>
      <c r="AI96" s="12"/>
    </row>
    <row r="97" spans="1:35" ht="12" hidden="1" customHeight="1" x14ac:dyDescent="0.2">
      <c r="A97" s="605" t="s">
        <v>23</v>
      </c>
      <c r="B97" s="606"/>
      <c r="C97" s="429">
        <v>0</v>
      </c>
      <c r="D97" s="430"/>
      <c r="E97" s="430"/>
      <c r="F97" s="431"/>
      <c r="G97" s="461">
        <v>0</v>
      </c>
      <c r="H97" s="461"/>
      <c r="I97" s="431">
        <v>0</v>
      </c>
      <c r="J97" s="431"/>
      <c r="K97" s="461">
        <v>0</v>
      </c>
      <c r="L97" s="461"/>
      <c r="M97" s="431">
        <v>0</v>
      </c>
      <c r="N97" s="431"/>
      <c r="O97" s="461">
        <v>0</v>
      </c>
      <c r="P97" s="461"/>
      <c r="Q97" s="431">
        <v>0</v>
      </c>
      <c r="R97" s="431"/>
      <c r="S97" s="459">
        <v>0</v>
      </c>
      <c r="T97" s="460"/>
      <c r="U97" s="453">
        <v>0</v>
      </c>
      <c r="V97" s="458"/>
      <c r="W97" s="447"/>
      <c r="X97" s="420"/>
      <c r="Y97" s="233"/>
      <c r="Z97" s="12"/>
      <c r="AA97" s="12"/>
      <c r="AB97" s="12"/>
      <c r="AC97" s="12"/>
      <c r="AD97" s="12"/>
      <c r="AE97" s="12"/>
      <c r="AF97" s="12"/>
      <c r="AG97" s="12"/>
      <c r="AH97" s="12"/>
      <c r="AI97" s="12"/>
    </row>
    <row r="98" spans="1:35" ht="12" hidden="1" customHeight="1" thickBot="1" x14ac:dyDescent="0.25">
      <c r="A98" s="603" t="s">
        <v>43</v>
      </c>
      <c r="B98" s="604"/>
      <c r="C98" s="432">
        <v>0</v>
      </c>
      <c r="D98" s="433"/>
      <c r="E98" s="433"/>
      <c r="F98" s="434"/>
      <c r="G98" s="462">
        <v>0</v>
      </c>
      <c r="H98" s="462"/>
      <c r="I98" s="434">
        <v>0</v>
      </c>
      <c r="J98" s="434"/>
      <c r="K98" s="539">
        <v>0</v>
      </c>
      <c r="L98" s="539"/>
      <c r="M98" s="434">
        <v>0</v>
      </c>
      <c r="N98" s="434"/>
      <c r="O98" s="462">
        <v>0</v>
      </c>
      <c r="P98" s="462"/>
      <c r="Q98" s="434">
        <v>0</v>
      </c>
      <c r="R98" s="434"/>
      <c r="S98" s="407">
        <v>0</v>
      </c>
      <c r="T98" s="408"/>
      <c r="U98" s="451">
        <v>0</v>
      </c>
      <c r="V98" s="457"/>
      <c r="W98" s="448"/>
      <c r="X98" s="422"/>
      <c r="Y98" s="233"/>
      <c r="Z98" s="12"/>
      <c r="AA98" s="12"/>
      <c r="AB98" s="12"/>
      <c r="AC98" s="12"/>
      <c r="AD98" s="12"/>
      <c r="AE98" s="12"/>
      <c r="AF98" s="12"/>
      <c r="AG98" s="12"/>
      <c r="AH98" s="12"/>
      <c r="AI98" s="12"/>
    </row>
    <row r="99" spans="1:35" ht="18" hidden="1" customHeight="1" thickBot="1" x14ac:dyDescent="0.25">
      <c r="A99" s="423" t="s">
        <v>87</v>
      </c>
      <c r="B99" s="424"/>
      <c r="C99" s="424"/>
      <c r="D99" s="424"/>
      <c r="E99" s="424"/>
      <c r="F99" s="424"/>
      <c r="G99" s="424"/>
      <c r="H99" s="424"/>
      <c r="I99" s="424"/>
      <c r="J99" s="424"/>
      <c r="K99" s="424"/>
      <c r="L99" s="424"/>
      <c r="M99" s="424"/>
      <c r="N99" s="424"/>
      <c r="O99" s="424"/>
      <c r="P99" s="424"/>
      <c r="Q99" s="424"/>
      <c r="R99" s="424"/>
      <c r="S99" s="424"/>
      <c r="T99" s="424"/>
      <c r="U99" s="424"/>
      <c r="V99" s="424"/>
      <c r="W99" s="424"/>
      <c r="X99" s="425"/>
      <c r="Y99" s="51"/>
      <c r="Z99" s="12"/>
      <c r="AA99" s="12"/>
      <c r="AB99" s="12"/>
      <c r="AC99" s="12"/>
      <c r="AD99" s="12"/>
      <c r="AE99" s="12"/>
      <c r="AF99" s="12"/>
      <c r="AG99" s="12"/>
      <c r="AH99" s="12"/>
      <c r="AI99" s="12"/>
    </row>
    <row r="100" spans="1:35" ht="15.75" hidden="1" customHeight="1" thickBot="1" x14ac:dyDescent="0.25">
      <c r="A100" s="597" t="s">
        <v>0</v>
      </c>
      <c r="B100" s="598"/>
      <c r="C100" s="440" t="s">
        <v>60</v>
      </c>
      <c r="D100" s="441"/>
      <c r="E100" s="441"/>
      <c r="F100" s="441"/>
      <c r="G100" s="441"/>
      <c r="H100" s="441"/>
      <c r="I100" s="441"/>
      <c r="J100" s="441"/>
      <c r="K100" s="441"/>
      <c r="L100" s="441"/>
      <c r="M100" s="441"/>
      <c r="N100" s="441"/>
      <c r="O100" s="441"/>
      <c r="P100" s="441"/>
      <c r="Q100" s="441"/>
      <c r="R100" s="441"/>
      <c r="S100" s="441"/>
      <c r="T100" s="441"/>
      <c r="U100" s="441"/>
      <c r="V100" s="441"/>
      <c r="W100" s="442" t="s">
        <v>61</v>
      </c>
      <c r="X100" s="443"/>
      <c r="Y100" s="231"/>
      <c r="Z100" s="12"/>
      <c r="AA100" s="12"/>
      <c r="AB100" s="12"/>
      <c r="AC100" s="12"/>
      <c r="AD100" s="12"/>
      <c r="AE100" s="12"/>
      <c r="AF100" s="12"/>
      <c r="AG100" s="12"/>
      <c r="AH100" s="12"/>
      <c r="AI100" s="12"/>
    </row>
    <row r="101" spans="1:35" ht="15" hidden="1" customHeight="1" x14ac:dyDescent="0.2">
      <c r="A101" s="599"/>
      <c r="B101" s="600"/>
      <c r="C101" s="580" t="s">
        <v>88</v>
      </c>
      <c r="D101" s="428"/>
      <c r="E101" s="428"/>
      <c r="F101" s="581"/>
      <c r="G101" s="581"/>
      <c r="H101" s="581"/>
      <c r="I101" s="581"/>
      <c r="J101" s="581"/>
      <c r="K101" s="581"/>
      <c r="L101" s="581"/>
      <c r="M101" s="426" t="s">
        <v>89</v>
      </c>
      <c r="N101" s="427"/>
      <c r="O101" s="427"/>
      <c r="P101" s="427"/>
      <c r="Q101" s="427"/>
      <c r="R101" s="427"/>
      <c r="S101" s="427"/>
      <c r="T101" s="428"/>
      <c r="U101" s="436" t="s">
        <v>90</v>
      </c>
      <c r="V101" s="449"/>
      <c r="W101" s="413" t="s">
        <v>66</v>
      </c>
      <c r="X101" s="414"/>
      <c r="Y101" s="232"/>
      <c r="Z101" s="12"/>
      <c r="AA101" s="12"/>
      <c r="AB101" s="12"/>
      <c r="AC101" s="12"/>
      <c r="AD101" s="12"/>
      <c r="AE101" s="12"/>
      <c r="AF101" s="12"/>
      <c r="AG101" s="12"/>
      <c r="AH101" s="12"/>
      <c r="AI101" s="12"/>
    </row>
    <row r="102" spans="1:35" ht="45.75" hidden="1" customHeight="1" thickBot="1" x14ac:dyDescent="0.25">
      <c r="A102" s="601"/>
      <c r="B102" s="602"/>
      <c r="C102" s="582" t="s">
        <v>85</v>
      </c>
      <c r="D102" s="406"/>
      <c r="E102" s="406"/>
      <c r="F102" s="471"/>
      <c r="G102" s="471" t="s">
        <v>86</v>
      </c>
      <c r="H102" s="471"/>
      <c r="I102" s="471" t="s">
        <v>113</v>
      </c>
      <c r="J102" s="471"/>
      <c r="K102" s="471" t="s">
        <v>114</v>
      </c>
      <c r="L102" s="471"/>
      <c r="M102" s="471" t="s">
        <v>85</v>
      </c>
      <c r="N102" s="471"/>
      <c r="O102" s="471" t="s">
        <v>86</v>
      </c>
      <c r="P102" s="471"/>
      <c r="Q102" s="398" t="s">
        <v>113</v>
      </c>
      <c r="R102" s="399"/>
      <c r="S102" s="398" t="s">
        <v>114</v>
      </c>
      <c r="T102" s="406"/>
      <c r="U102" s="438"/>
      <c r="V102" s="450"/>
      <c r="W102" s="415"/>
      <c r="X102" s="416"/>
      <c r="Y102" s="232"/>
      <c r="Z102" s="12"/>
      <c r="AA102" s="12"/>
      <c r="AB102" s="12"/>
      <c r="AC102" s="12"/>
      <c r="AD102" s="12"/>
      <c r="AE102" s="12"/>
      <c r="AF102" s="12"/>
      <c r="AG102" s="12"/>
      <c r="AH102" s="12"/>
      <c r="AI102" s="12"/>
    </row>
    <row r="103" spans="1:35" ht="12" hidden="1" customHeight="1" x14ac:dyDescent="0.2">
      <c r="A103" s="607" t="s">
        <v>99</v>
      </c>
      <c r="B103" s="608"/>
      <c r="C103" s="535">
        <v>0</v>
      </c>
      <c r="D103" s="536"/>
      <c r="E103" s="536"/>
      <c r="F103" s="470"/>
      <c r="G103" s="537">
        <v>0</v>
      </c>
      <c r="H103" s="537"/>
      <c r="I103" s="470">
        <v>0</v>
      </c>
      <c r="J103" s="470"/>
      <c r="K103" s="579">
        <v>0</v>
      </c>
      <c r="L103" s="579"/>
      <c r="M103" s="470">
        <v>0</v>
      </c>
      <c r="N103" s="470"/>
      <c r="O103" s="537">
        <v>0</v>
      </c>
      <c r="P103" s="537"/>
      <c r="Q103" s="404">
        <v>0</v>
      </c>
      <c r="R103" s="405"/>
      <c r="S103" s="411">
        <v>0</v>
      </c>
      <c r="T103" s="412"/>
      <c r="U103" s="455">
        <v>0</v>
      </c>
      <c r="V103" s="456"/>
      <c r="W103" s="417" t="s">
        <v>133</v>
      </c>
      <c r="X103" s="418"/>
      <c r="Y103" s="233"/>
      <c r="Z103" s="12"/>
      <c r="AA103" s="12"/>
      <c r="AB103" s="12"/>
      <c r="AC103" s="12"/>
      <c r="AD103" s="12"/>
      <c r="AE103" s="12"/>
      <c r="AF103" s="12"/>
      <c r="AG103" s="12"/>
      <c r="AH103" s="12"/>
      <c r="AI103" s="12"/>
    </row>
    <row r="104" spans="1:35" ht="12" hidden="1" customHeight="1" x14ac:dyDescent="0.2">
      <c r="A104" s="605" t="s">
        <v>44</v>
      </c>
      <c r="B104" s="606"/>
      <c r="C104" s="429">
        <v>0</v>
      </c>
      <c r="D104" s="430"/>
      <c r="E104" s="430"/>
      <c r="F104" s="431"/>
      <c r="G104" s="435">
        <v>0</v>
      </c>
      <c r="H104" s="435"/>
      <c r="I104" s="431">
        <v>0</v>
      </c>
      <c r="J104" s="431"/>
      <c r="K104" s="435">
        <v>0</v>
      </c>
      <c r="L104" s="435"/>
      <c r="M104" s="431">
        <v>0</v>
      </c>
      <c r="N104" s="431"/>
      <c r="O104" s="435">
        <v>0</v>
      </c>
      <c r="P104" s="435"/>
      <c r="Q104" s="402">
        <v>0</v>
      </c>
      <c r="R104" s="403"/>
      <c r="S104" s="409">
        <v>0</v>
      </c>
      <c r="T104" s="410"/>
      <c r="U104" s="453">
        <v>0</v>
      </c>
      <c r="V104" s="454"/>
      <c r="W104" s="419"/>
      <c r="X104" s="420"/>
      <c r="Y104" s="233"/>
      <c r="Z104" s="12"/>
      <c r="AA104" s="12"/>
      <c r="AB104" s="12"/>
      <c r="AC104" s="12"/>
      <c r="AD104" s="12"/>
      <c r="AE104" s="12"/>
      <c r="AF104" s="12"/>
      <c r="AG104" s="12"/>
      <c r="AH104" s="12"/>
      <c r="AI104" s="12"/>
    </row>
    <row r="105" spans="1:35" ht="12" hidden="1" customHeight="1" x14ac:dyDescent="0.2">
      <c r="A105" s="605" t="s">
        <v>41</v>
      </c>
      <c r="B105" s="606"/>
      <c r="C105" s="429">
        <v>0</v>
      </c>
      <c r="D105" s="430"/>
      <c r="E105" s="430"/>
      <c r="F105" s="431"/>
      <c r="G105" s="461">
        <v>0</v>
      </c>
      <c r="H105" s="461"/>
      <c r="I105" s="431">
        <v>0</v>
      </c>
      <c r="J105" s="431"/>
      <c r="K105" s="435">
        <v>0</v>
      </c>
      <c r="L105" s="435"/>
      <c r="M105" s="431">
        <v>0</v>
      </c>
      <c r="N105" s="431"/>
      <c r="O105" s="461">
        <v>0</v>
      </c>
      <c r="P105" s="461"/>
      <c r="Q105" s="402">
        <v>0</v>
      </c>
      <c r="R105" s="403"/>
      <c r="S105" s="409">
        <v>0</v>
      </c>
      <c r="T105" s="410"/>
      <c r="U105" s="453">
        <v>0</v>
      </c>
      <c r="V105" s="454"/>
      <c r="W105" s="419"/>
      <c r="X105" s="420"/>
      <c r="Y105" s="233"/>
      <c r="Z105" s="12"/>
      <c r="AA105" s="12"/>
      <c r="AB105" s="12"/>
      <c r="AC105" s="12"/>
      <c r="AD105" s="12"/>
      <c r="AE105" s="12"/>
      <c r="AF105" s="12"/>
      <c r="AG105" s="12"/>
      <c r="AH105" s="12"/>
      <c r="AI105" s="12"/>
    </row>
    <row r="106" spans="1:35" ht="12" hidden="1" customHeight="1" thickBot="1" x14ac:dyDescent="0.25">
      <c r="A106" s="603" t="s">
        <v>42</v>
      </c>
      <c r="B106" s="604"/>
      <c r="C106" s="432">
        <v>0</v>
      </c>
      <c r="D106" s="433"/>
      <c r="E106" s="433"/>
      <c r="F106" s="434"/>
      <c r="G106" s="462">
        <v>0</v>
      </c>
      <c r="H106" s="462"/>
      <c r="I106" s="434">
        <v>0</v>
      </c>
      <c r="J106" s="434"/>
      <c r="K106" s="539">
        <v>0</v>
      </c>
      <c r="L106" s="539"/>
      <c r="M106" s="434">
        <v>0</v>
      </c>
      <c r="N106" s="434"/>
      <c r="O106" s="462">
        <v>0</v>
      </c>
      <c r="P106" s="462"/>
      <c r="Q106" s="400">
        <v>0</v>
      </c>
      <c r="R106" s="401"/>
      <c r="S106" s="407">
        <v>0</v>
      </c>
      <c r="T106" s="408"/>
      <c r="U106" s="451">
        <v>0</v>
      </c>
      <c r="V106" s="452"/>
      <c r="W106" s="421"/>
      <c r="X106" s="4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629" t="s">
        <v>46</v>
      </c>
      <c r="B108" s="630"/>
      <c r="C108" s="630"/>
      <c r="D108" s="630"/>
      <c r="E108" s="630"/>
      <c r="F108" s="630"/>
      <c r="G108" s="630"/>
      <c r="H108" s="630"/>
      <c r="I108" s="630"/>
      <c r="J108" s="630"/>
      <c r="K108" s="630"/>
      <c r="L108" s="630"/>
      <c r="M108" s="630"/>
      <c r="N108" s="630"/>
      <c r="O108" s="630"/>
      <c r="P108" s="630"/>
      <c r="Q108" s="630"/>
      <c r="R108" s="630"/>
      <c r="S108" s="631"/>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615" t="s">
        <v>0</v>
      </c>
      <c r="B109" s="616"/>
      <c r="C109" s="635" t="s">
        <v>70</v>
      </c>
      <c r="D109" s="636"/>
      <c r="E109" s="636"/>
      <c r="F109" s="637"/>
      <c r="G109" s="638"/>
      <c r="H109" s="650" t="s">
        <v>60</v>
      </c>
      <c r="I109" s="651"/>
      <c r="J109" s="651"/>
      <c r="K109" s="651"/>
      <c r="L109" s="651"/>
      <c r="M109" s="652"/>
      <c r="N109" s="632" t="s">
        <v>61</v>
      </c>
      <c r="O109" s="633"/>
      <c r="P109" s="633"/>
      <c r="Q109" s="633"/>
      <c r="R109" s="633"/>
      <c r="S109" s="634"/>
      <c r="T109" s="50"/>
      <c r="U109" s="5"/>
      <c r="V109" s="5"/>
      <c r="W109" s="115"/>
      <c r="X109" s="5"/>
      <c r="Y109" s="12"/>
      <c r="Z109" s="12"/>
      <c r="AA109" s="12"/>
      <c r="AB109" s="12"/>
      <c r="AC109" s="12"/>
      <c r="AD109" s="12"/>
      <c r="AE109" s="12"/>
      <c r="AF109" s="12"/>
      <c r="AG109" s="12"/>
      <c r="AH109" s="12"/>
      <c r="AI109" s="12"/>
    </row>
    <row r="110" spans="1:35" ht="16.5" hidden="1" customHeight="1" x14ac:dyDescent="0.2">
      <c r="A110" s="617"/>
      <c r="B110" s="618"/>
      <c r="C110" s="639"/>
      <c r="D110" s="640"/>
      <c r="E110" s="640"/>
      <c r="F110" s="641"/>
      <c r="G110" s="642"/>
      <c r="H110" s="653" t="s">
        <v>71</v>
      </c>
      <c r="I110" s="654"/>
      <c r="J110" s="654" t="s">
        <v>72</v>
      </c>
      <c r="K110" s="654"/>
      <c r="L110" s="567" t="s">
        <v>91</v>
      </c>
      <c r="M110" s="568"/>
      <c r="N110" s="571" t="s">
        <v>73</v>
      </c>
      <c r="O110" s="572"/>
      <c r="P110" s="572" t="s">
        <v>74</v>
      </c>
      <c r="Q110" s="572"/>
      <c r="R110" s="573" t="s">
        <v>66</v>
      </c>
      <c r="S110" s="574"/>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619"/>
      <c r="B111" s="620"/>
      <c r="C111" s="643"/>
      <c r="D111" s="644"/>
      <c r="E111" s="644"/>
      <c r="F111" s="645"/>
      <c r="G111" s="646"/>
      <c r="H111" s="109" t="s">
        <v>75</v>
      </c>
      <c r="I111" s="258" t="s">
        <v>76</v>
      </c>
      <c r="J111" s="258" t="s">
        <v>75</v>
      </c>
      <c r="K111" s="258" t="s">
        <v>76</v>
      </c>
      <c r="L111" s="569"/>
      <c r="M111" s="570"/>
      <c r="N111" s="110" t="s">
        <v>75</v>
      </c>
      <c r="O111" s="259" t="s">
        <v>76</v>
      </c>
      <c r="P111" s="259" t="s">
        <v>75</v>
      </c>
      <c r="Q111" s="259" t="s">
        <v>76</v>
      </c>
      <c r="R111" s="575"/>
      <c r="S111" s="576"/>
      <c r="T111" s="235"/>
      <c r="U111" s="5"/>
      <c r="V111" s="5"/>
      <c r="W111" s="5"/>
      <c r="X111" s="5"/>
      <c r="Y111" s="12"/>
      <c r="Z111" s="12"/>
      <c r="AA111" s="12"/>
      <c r="AB111" s="12"/>
      <c r="AC111" s="12"/>
      <c r="AD111" s="12"/>
      <c r="AE111" s="12"/>
      <c r="AF111" s="12"/>
      <c r="AG111" s="12"/>
      <c r="AH111" s="12"/>
      <c r="AI111" s="12"/>
    </row>
    <row r="112" spans="1:35" ht="12" hidden="1" customHeight="1" x14ac:dyDescent="0.2">
      <c r="A112" s="623" t="s">
        <v>77</v>
      </c>
      <c r="B112" s="624"/>
      <c r="C112" s="647" t="s">
        <v>78</v>
      </c>
      <c r="D112" s="647"/>
      <c r="E112" s="647"/>
      <c r="F112" s="648"/>
      <c r="G112" s="649"/>
      <c r="H112" s="106">
        <v>18</v>
      </c>
      <c r="I112" s="107">
        <v>0</v>
      </c>
      <c r="J112" s="42">
        <v>23</v>
      </c>
      <c r="K112" s="107">
        <v>0</v>
      </c>
      <c r="L112" s="577">
        <v>0</v>
      </c>
      <c r="M112" s="578"/>
      <c r="N112" s="111">
        <v>5</v>
      </c>
      <c r="O112" s="108">
        <v>0</v>
      </c>
      <c r="P112" s="256">
        <v>2</v>
      </c>
      <c r="Q112" s="108">
        <v>0</v>
      </c>
      <c r="R112" s="577">
        <v>0</v>
      </c>
      <c r="S112" s="578"/>
      <c r="T112" s="236"/>
      <c r="U112" s="5"/>
      <c r="V112" s="5"/>
      <c r="W112" s="5"/>
      <c r="X112" s="5"/>
      <c r="Y112" s="12"/>
      <c r="Z112" s="12"/>
      <c r="AA112" s="12"/>
      <c r="AB112" s="12"/>
      <c r="AC112" s="12"/>
      <c r="AD112" s="12"/>
      <c r="AE112" s="12"/>
      <c r="AF112" s="12"/>
      <c r="AG112" s="12"/>
      <c r="AH112" s="12"/>
      <c r="AI112" s="12"/>
    </row>
    <row r="113" spans="1:35" ht="12" hidden="1" customHeight="1" x14ac:dyDescent="0.2">
      <c r="A113" s="623"/>
      <c r="B113" s="624"/>
      <c r="C113" s="478" t="s">
        <v>79</v>
      </c>
      <c r="D113" s="478"/>
      <c r="E113" s="478"/>
      <c r="F113" s="479"/>
      <c r="G113" s="480"/>
      <c r="H113" s="26">
        <v>2</v>
      </c>
      <c r="I113" s="27">
        <v>0</v>
      </c>
      <c r="J113" s="28">
        <v>2</v>
      </c>
      <c r="K113" s="27">
        <v>0</v>
      </c>
      <c r="L113" s="484"/>
      <c r="M113" s="485"/>
      <c r="N113" s="112">
        <v>0</v>
      </c>
      <c r="O113" s="33">
        <v>0</v>
      </c>
      <c r="P113" s="252">
        <v>0</v>
      </c>
      <c r="Q113" s="34">
        <v>0</v>
      </c>
      <c r="R113" s="484"/>
      <c r="S113" s="485"/>
      <c r="T113" s="236"/>
      <c r="U113" s="5"/>
      <c r="V113" s="5"/>
      <c r="W113" s="5"/>
      <c r="X113" s="5"/>
      <c r="Y113" s="12"/>
      <c r="Z113" s="12"/>
      <c r="AA113" s="12"/>
      <c r="AB113" s="12"/>
      <c r="AC113" s="12"/>
      <c r="AD113" s="12"/>
      <c r="AE113" s="12"/>
      <c r="AF113" s="12"/>
      <c r="AG113" s="12"/>
      <c r="AH113" s="12"/>
      <c r="AI113" s="12"/>
    </row>
    <row r="114" spans="1:35" ht="12" hidden="1" customHeight="1" x14ac:dyDescent="0.2">
      <c r="A114" s="623"/>
      <c r="B114" s="624"/>
      <c r="C114" s="478" t="s">
        <v>80</v>
      </c>
      <c r="D114" s="478"/>
      <c r="E114" s="478"/>
      <c r="F114" s="479"/>
      <c r="G114" s="480"/>
      <c r="H114" s="26">
        <v>3</v>
      </c>
      <c r="I114" s="29">
        <v>0</v>
      </c>
      <c r="J114" s="28">
        <v>4</v>
      </c>
      <c r="K114" s="29">
        <v>0</v>
      </c>
      <c r="L114" s="484"/>
      <c r="M114" s="485"/>
      <c r="N114" s="112">
        <v>1</v>
      </c>
      <c r="O114" s="34">
        <v>0</v>
      </c>
      <c r="P114" s="252">
        <v>0</v>
      </c>
      <c r="Q114" s="34">
        <v>0</v>
      </c>
      <c r="R114" s="484"/>
      <c r="S114" s="485"/>
      <c r="T114" s="236"/>
      <c r="U114" s="5"/>
      <c r="V114" s="5"/>
      <c r="W114" s="5"/>
      <c r="X114" s="5"/>
      <c r="Y114" s="12"/>
      <c r="Z114" s="12"/>
      <c r="AA114" s="12"/>
      <c r="AB114" s="12"/>
      <c r="AC114" s="12"/>
      <c r="AD114" s="12"/>
      <c r="AE114" s="12"/>
      <c r="AF114" s="12"/>
      <c r="AG114" s="12"/>
      <c r="AH114" s="12"/>
      <c r="AI114" s="12"/>
    </row>
    <row r="115" spans="1:35" ht="12" hidden="1" customHeight="1" x14ac:dyDescent="0.2">
      <c r="A115" s="627"/>
      <c r="B115" s="628"/>
      <c r="C115" s="488" t="s">
        <v>81</v>
      </c>
      <c r="D115" s="488"/>
      <c r="E115" s="488"/>
      <c r="F115" s="489"/>
      <c r="G115" s="490"/>
      <c r="H115" s="26">
        <v>2</v>
      </c>
      <c r="I115" s="29">
        <v>0</v>
      </c>
      <c r="J115" s="28">
        <v>2</v>
      </c>
      <c r="K115" s="29">
        <v>0</v>
      </c>
      <c r="L115" s="484"/>
      <c r="M115" s="485"/>
      <c r="N115" s="112">
        <v>0</v>
      </c>
      <c r="O115" s="34">
        <v>0</v>
      </c>
      <c r="P115" s="252">
        <v>0</v>
      </c>
      <c r="Q115" s="34">
        <v>0</v>
      </c>
      <c r="R115" s="484"/>
      <c r="S115" s="485"/>
      <c r="T115" s="236"/>
      <c r="U115" s="5"/>
      <c r="V115" s="5"/>
      <c r="W115" s="5"/>
      <c r="X115" s="5"/>
      <c r="Y115" s="12"/>
      <c r="Z115" s="12"/>
      <c r="AA115" s="12"/>
      <c r="AB115" s="12"/>
      <c r="AC115" s="12"/>
      <c r="AD115" s="12"/>
      <c r="AE115" s="12"/>
      <c r="AF115" s="12"/>
      <c r="AG115" s="12"/>
      <c r="AH115" s="12"/>
      <c r="AI115" s="12"/>
    </row>
    <row r="116" spans="1:35" ht="12" hidden="1" customHeight="1" x14ac:dyDescent="0.2">
      <c r="A116" s="621" t="s">
        <v>82</v>
      </c>
      <c r="B116" s="622"/>
      <c r="C116" s="488" t="s">
        <v>78</v>
      </c>
      <c r="D116" s="488"/>
      <c r="E116" s="488"/>
      <c r="F116" s="489"/>
      <c r="G116" s="490"/>
      <c r="H116" s="26">
        <v>4</v>
      </c>
      <c r="I116" s="29">
        <v>0</v>
      </c>
      <c r="J116" s="28">
        <v>4</v>
      </c>
      <c r="K116" s="29">
        <v>0</v>
      </c>
      <c r="L116" s="484">
        <v>0</v>
      </c>
      <c r="M116" s="485"/>
      <c r="N116" s="112">
        <v>0</v>
      </c>
      <c r="O116" s="34">
        <v>0</v>
      </c>
      <c r="P116" s="252">
        <v>0</v>
      </c>
      <c r="Q116" s="34">
        <v>0</v>
      </c>
      <c r="R116" s="484">
        <v>0</v>
      </c>
      <c r="S116" s="485"/>
      <c r="T116" s="236"/>
      <c r="U116" s="5"/>
      <c r="V116" s="5"/>
      <c r="W116" s="5"/>
      <c r="X116" s="5"/>
      <c r="Y116" s="12"/>
      <c r="Z116" s="12"/>
      <c r="AA116" s="12"/>
      <c r="AB116" s="12"/>
      <c r="AC116" s="12"/>
      <c r="AD116" s="12"/>
      <c r="AE116" s="12"/>
      <c r="AF116" s="12"/>
      <c r="AG116" s="12"/>
      <c r="AH116" s="12"/>
      <c r="AI116" s="12"/>
    </row>
    <row r="117" spans="1:35" ht="12" hidden="1" customHeight="1" x14ac:dyDescent="0.2">
      <c r="A117" s="623"/>
      <c r="B117" s="624"/>
      <c r="C117" s="478" t="s">
        <v>79</v>
      </c>
      <c r="D117" s="478"/>
      <c r="E117" s="478"/>
      <c r="F117" s="479"/>
      <c r="G117" s="480"/>
      <c r="H117" s="26">
        <v>0</v>
      </c>
      <c r="I117" s="27">
        <v>0</v>
      </c>
      <c r="J117" s="28">
        <v>0</v>
      </c>
      <c r="K117" s="27">
        <v>0</v>
      </c>
      <c r="L117" s="484"/>
      <c r="M117" s="485"/>
      <c r="N117" s="112">
        <v>0</v>
      </c>
      <c r="O117" s="33">
        <v>0</v>
      </c>
      <c r="P117" s="252">
        <v>0</v>
      </c>
      <c r="Q117" s="34">
        <v>0</v>
      </c>
      <c r="R117" s="484"/>
      <c r="S117" s="485"/>
      <c r="T117" s="236"/>
      <c r="U117" s="5"/>
      <c r="V117" s="5"/>
      <c r="W117" s="5"/>
      <c r="X117" s="5"/>
      <c r="Y117" s="12"/>
      <c r="Z117" s="12"/>
      <c r="AA117" s="12"/>
      <c r="AB117" s="12"/>
      <c r="AC117" s="12"/>
      <c r="AD117" s="12"/>
      <c r="AE117" s="12"/>
      <c r="AF117" s="12"/>
      <c r="AG117" s="12"/>
      <c r="AH117" s="12"/>
      <c r="AI117" s="12"/>
    </row>
    <row r="118" spans="1:35" ht="12" hidden="1" customHeight="1" x14ac:dyDescent="0.2">
      <c r="A118" s="623"/>
      <c r="B118" s="624"/>
      <c r="C118" s="478" t="s">
        <v>80</v>
      </c>
      <c r="D118" s="478"/>
      <c r="E118" s="478"/>
      <c r="F118" s="479"/>
      <c r="G118" s="480"/>
      <c r="H118" s="26">
        <v>1</v>
      </c>
      <c r="I118" s="29">
        <v>0</v>
      </c>
      <c r="J118" s="28">
        <v>1</v>
      </c>
      <c r="K118" s="29">
        <v>0</v>
      </c>
      <c r="L118" s="484"/>
      <c r="M118" s="485"/>
      <c r="N118" s="112">
        <v>0</v>
      </c>
      <c r="O118" s="34">
        <v>0</v>
      </c>
      <c r="P118" s="252">
        <v>0</v>
      </c>
      <c r="Q118" s="34">
        <v>0</v>
      </c>
      <c r="R118" s="484"/>
      <c r="S118" s="485"/>
      <c r="T118" s="236"/>
      <c r="U118" s="5"/>
      <c r="V118" s="5"/>
      <c r="W118" s="5"/>
      <c r="X118" s="5"/>
      <c r="Y118" s="12"/>
      <c r="Z118" s="12"/>
      <c r="AA118" s="12"/>
      <c r="AB118" s="12"/>
      <c r="AC118" s="12"/>
      <c r="AD118" s="12"/>
      <c r="AE118" s="12"/>
      <c r="AF118" s="12"/>
      <c r="AG118" s="12"/>
      <c r="AH118" s="12"/>
      <c r="AI118" s="12"/>
    </row>
    <row r="119" spans="1:35" ht="12" hidden="1" customHeight="1" x14ac:dyDescent="0.2">
      <c r="A119" s="627"/>
      <c r="B119" s="628"/>
      <c r="C119" s="488" t="s">
        <v>81</v>
      </c>
      <c r="D119" s="488"/>
      <c r="E119" s="488"/>
      <c r="F119" s="489"/>
      <c r="G119" s="490"/>
      <c r="H119" s="26">
        <v>0</v>
      </c>
      <c r="I119" s="29">
        <v>0</v>
      </c>
      <c r="J119" s="28">
        <v>0</v>
      </c>
      <c r="K119" s="29">
        <v>0</v>
      </c>
      <c r="L119" s="484"/>
      <c r="M119" s="485"/>
      <c r="N119" s="112">
        <v>0</v>
      </c>
      <c r="O119" s="34">
        <v>0</v>
      </c>
      <c r="P119" s="252">
        <v>0</v>
      </c>
      <c r="Q119" s="34">
        <v>0</v>
      </c>
      <c r="R119" s="484"/>
      <c r="S119" s="485"/>
      <c r="T119" s="236"/>
      <c r="U119" s="5"/>
      <c r="V119" s="5"/>
      <c r="W119" s="5"/>
      <c r="X119" s="5"/>
      <c r="Y119" s="12"/>
      <c r="Z119" s="12"/>
      <c r="AA119" s="12"/>
      <c r="AB119" s="12"/>
      <c r="AC119" s="12"/>
      <c r="AD119" s="12"/>
      <c r="AE119" s="12"/>
      <c r="AF119" s="12"/>
      <c r="AG119" s="12"/>
      <c r="AH119" s="12"/>
      <c r="AI119" s="12"/>
    </row>
    <row r="120" spans="1:35" ht="12" hidden="1" customHeight="1" x14ac:dyDescent="0.2">
      <c r="A120" s="621" t="s">
        <v>83</v>
      </c>
      <c r="B120" s="622"/>
      <c r="C120" s="488" t="s">
        <v>78</v>
      </c>
      <c r="D120" s="488"/>
      <c r="E120" s="488"/>
      <c r="F120" s="489"/>
      <c r="G120" s="490"/>
      <c r="H120" s="26">
        <v>10</v>
      </c>
      <c r="I120" s="29">
        <v>0</v>
      </c>
      <c r="J120" s="28">
        <v>11</v>
      </c>
      <c r="K120" s="29">
        <v>0</v>
      </c>
      <c r="L120" s="484">
        <v>0</v>
      </c>
      <c r="M120" s="485"/>
      <c r="N120" s="112">
        <v>1</v>
      </c>
      <c r="O120" s="34">
        <v>0</v>
      </c>
      <c r="P120" s="252">
        <v>0</v>
      </c>
      <c r="Q120" s="34">
        <v>0</v>
      </c>
      <c r="R120" s="484">
        <v>0</v>
      </c>
      <c r="S120" s="485"/>
      <c r="T120" s="236"/>
      <c r="U120" s="5"/>
      <c r="V120" s="5"/>
      <c r="W120" s="5"/>
      <c r="X120" s="5"/>
      <c r="Y120" s="12"/>
      <c r="Z120" s="12"/>
      <c r="AA120" s="12"/>
      <c r="AB120" s="12"/>
      <c r="AC120" s="12"/>
      <c r="AD120" s="12"/>
      <c r="AE120" s="12"/>
      <c r="AF120" s="12"/>
      <c r="AG120" s="12"/>
      <c r="AH120" s="12"/>
      <c r="AI120" s="12"/>
    </row>
    <row r="121" spans="1:35" ht="12" hidden="1" customHeight="1" x14ac:dyDescent="0.2">
      <c r="A121" s="623"/>
      <c r="B121" s="624"/>
      <c r="C121" s="478" t="s">
        <v>79</v>
      </c>
      <c r="D121" s="478"/>
      <c r="E121" s="478"/>
      <c r="F121" s="479"/>
      <c r="G121" s="480"/>
      <c r="H121" s="26">
        <v>1</v>
      </c>
      <c r="I121" s="27">
        <v>0</v>
      </c>
      <c r="J121" s="28">
        <v>1</v>
      </c>
      <c r="K121" s="27">
        <v>0</v>
      </c>
      <c r="L121" s="484"/>
      <c r="M121" s="485"/>
      <c r="N121" s="112">
        <v>0</v>
      </c>
      <c r="O121" s="33">
        <v>0</v>
      </c>
      <c r="P121" s="252">
        <v>0</v>
      </c>
      <c r="Q121" s="34">
        <v>0</v>
      </c>
      <c r="R121" s="484"/>
      <c r="S121" s="485"/>
      <c r="T121" s="236"/>
      <c r="U121" s="5"/>
      <c r="V121" s="5"/>
      <c r="W121" s="5"/>
      <c r="X121" s="5"/>
      <c r="Y121" s="12"/>
      <c r="Z121" s="12"/>
      <c r="AA121" s="12"/>
      <c r="AB121" s="12"/>
      <c r="AC121" s="12"/>
      <c r="AD121" s="12"/>
      <c r="AE121" s="12"/>
      <c r="AF121" s="12"/>
      <c r="AG121" s="12"/>
      <c r="AH121" s="12"/>
      <c r="AI121" s="12"/>
    </row>
    <row r="122" spans="1:35" ht="12" hidden="1" customHeight="1" x14ac:dyDescent="0.2">
      <c r="A122" s="627"/>
      <c r="B122" s="628"/>
      <c r="C122" s="478" t="s">
        <v>80</v>
      </c>
      <c r="D122" s="478"/>
      <c r="E122" s="478"/>
      <c r="F122" s="479"/>
      <c r="G122" s="480"/>
      <c r="H122" s="26">
        <v>2</v>
      </c>
      <c r="I122" s="29">
        <v>0</v>
      </c>
      <c r="J122" s="28">
        <v>2</v>
      </c>
      <c r="K122" s="29">
        <v>0</v>
      </c>
      <c r="L122" s="484"/>
      <c r="M122" s="485"/>
      <c r="N122" s="112">
        <v>0</v>
      </c>
      <c r="O122" s="34">
        <v>0</v>
      </c>
      <c r="P122" s="252">
        <v>0</v>
      </c>
      <c r="Q122" s="34">
        <v>0</v>
      </c>
      <c r="R122" s="484"/>
      <c r="S122" s="485"/>
      <c r="T122" s="236"/>
      <c r="U122" s="5"/>
      <c r="V122" s="5"/>
      <c r="W122" s="5"/>
      <c r="X122" s="5"/>
      <c r="Y122" s="12"/>
      <c r="Z122" s="12"/>
      <c r="AA122" s="12"/>
      <c r="AB122" s="12"/>
      <c r="AC122" s="12"/>
      <c r="AD122" s="12"/>
      <c r="AE122" s="12"/>
      <c r="AF122" s="12"/>
      <c r="AG122" s="12"/>
      <c r="AH122" s="12"/>
      <c r="AI122" s="12"/>
    </row>
    <row r="123" spans="1:35" ht="12" hidden="1" customHeight="1" x14ac:dyDescent="0.2">
      <c r="A123" s="621" t="s">
        <v>84</v>
      </c>
      <c r="B123" s="622"/>
      <c r="C123" s="488" t="s">
        <v>78</v>
      </c>
      <c r="D123" s="488"/>
      <c r="E123" s="488"/>
      <c r="F123" s="489"/>
      <c r="G123" s="490"/>
      <c r="H123" s="26">
        <v>9</v>
      </c>
      <c r="I123" s="29">
        <v>0</v>
      </c>
      <c r="J123" s="28">
        <v>9</v>
      </c>
      <c r="K123" s="29">
        <v>0</v>
      </c>
      <c r="L123" s="484">
        <v>0</v>
      </c>
      <c r="M123" s="485"/>
      <c r="N123" s="112">
        <v>0</v>
      </c>
      <c r="O123" s="34">
        <v>0</v>
      </c>
      <c r="P123" s="252">
        <v>0</v>
      </c>
      <c r="Q123" s="34">
        <v>0</v>
      </c>
      <c r="R123" s="484">
        <v>0</v>
      </c>
      <c r="S123" s="485"/>
      <c r="T123" s="236"/>
      <c r="U123" s="5"/>
      <c r="V123" s="5"/>
      <c r="W123" s="5"/>
      <c r="X123" s="5"/>
      <c r="Y123" s="12"/>
      <c r="Z123" s="12"/>
      <c r="AA123" s="12"/>
      <c r="AB123" s="12"/>
      <c r="AC123" s="12"/>
      <c r="AD123" s="12"/>
      <c r="AE123" s="12"/>
      <c r="AF123" s="12"/>
      <c r="AG123" s="12"/>
      <c r="AH123" s="12"/>
      <c r="AI123" s="12"/>
    </row>
    <row r="124" spans="1:35" ht="12" hidden="1" customHeight="1" x14ac:dyDescent="0.2">
      <c r="A124" s="623"/>
      <c r="B124" s="624"/>
      <c r="C124" s="478" t="s">
        <v>79</v>
      </c>
      <c r="D124" s="478"/>
      <c r="E124" s="478"/>
      <c r="F124" s="479"/>
      <c r="G124" s="480"/>
      <c r="H124" s="26">
        <v>1</v>
      </c>
      <c r="I124" s="27">
        <v>0</v>
      </c>
      <c r="J124" s="28">
        <v>1</v>
      </c>
      <c r="K124" s="27">
        <v>0</v>
      </c>
      <c r="L124" s="484"/>
      <c r="M124" s="485"/>
      <c r="N124" s="112">
        <v>0</v>
      </c>
      <c r="O124" s="33">
        <v>0</v>
      </c>
      <c r="P124" s="252">
        <v>0</v>
      </c>
      <c r="Q124" s="34">
        <v>0</v>
      </c>
      <c r="R124" s="484"/>
      <c r="S124" s="485"/>
      <c r="T124" s="236"/>
      <c r="U124" s="5"/>
      <c r="V124" s="5"/>
      <c r="W124" s="5"/>
      <c r="X124" s="5"/>
      <c r="Y124" s="12"/>
      <c r="Z124" s="12"/>
      <c r="AA124" s="12"/>
      <c r="AB124" s="12"/>
      <c r="AC124" s="12"/>
      <c r="AD124" s="12"/>
      <c r="AE124" s="12"/>
      <c r="AF124" s="12"/>
      <c r="AG124" s="12"/>
      <c r="AH124" s="12"/>
      <c r="AI124" s="12"/>
    </row>
    <row r="125" spans="1:35" ht="12" hidden="1" customHeight="1" x14ac:dyDescent="0.2">
      <c r="A125" s="623"/>
      <c r="B125" s="624"/>
      <c r="C125" s="478" t="s">
        <v>80</v>
      </c>
      <c r="D125" s="478"/>
      <c r="E125" s="478"/>
      <c r="F125" s="479"/>
      <c r="G125" s="480"/>
      <c r="H125" s="26">
        <v>1</v>
      </c>
      <c r="I125" s="29">
        <v>0</v>
      </c>
      <c r="J125" s="28">
        <v>1</v>
      </c>
      <c r="K125" s="29">
        <v>0</v>
      </c>
      <c r="L125" s="484"/>
      <c r="M125" s="485"/>
      <c r="N125" s="112">
        <v>0</v>
      </c>
      <c r="O125" s="34">
        <v>0</v>
      </c>
      <c r="P125" s="252">
        <v>0</v>
      </c>
      <c r="Q125" s="34">
        <v>0</v>
      </c>
      <c r="R125" s="484"/>
      <c r="S125" s="485"/>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625"/>
      <c r="B126" s="626"/>
      <c r="C126" s="481" t="s">
        <v>81</v>
      </c>
      <c r="D126" s="481"/>
      <c r="E126" s="481"/>
      <c r="F126" s="482"/>
      <c r="G126" s="483"/>
      <c r="H126" s="30">
        <v>2</v>
      </c>
      <c r="I126" s="31">
        <v>0</v>
      </c>
      <c r="J126" s="32">
        <v>2</v>
      </c>
      <c r="K126" s="31">
        <v>0</v>
      </c>
      <c r="L126" s="486"/>
      <c r="M126" s="487"/>
      <c r="N126" s="113">
        <v>0</v>
      </c>
      <c r="O126" s="35">
        <v>0</v>
      </c>
      <c r="P126" s="253">
        <v>0</v>
      </c>
      <c r="Q126" s="35">
        <v>0</v>
      </c>
      <c r="R126" s="486"/>
      <c r="S126" s="487"/>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06:B106"/>
    <mergeCell ref="C106:F106"/>
    <mergeCell ref="G106:H106"/>
    <mergeCell ref="I106:J106"/>
    <mergeCell ref="K106:L106"/>
    <mergeCell ref="M106:N106"/>
    <mergeCell ref="A105:B105"/>
    <mergeCell ref="C105:F105"/>
    <mergeCell ref="G105:H105"/>
    <mergeCell ref="I105:J105"/>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I89:J89"/>
    <mergeCell ref="K89:L89"/>
    <mergeCell ref="M89:N89"/>
    <mergeCell ref="O89:P89"/>
    <mergeCell ref="A87:B89"/>
    <mergeCell ref="C88:L88"/>
    <mergeCell ref="C89:F89"/>
    <mergeCell ref="G89:H89"/>
    <mergeCell ref="Q89:R89"/>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A79:B79"/>
    <mergeCell ref="A80:B80"/>
    <mergeCell ref="A81:B81"/>
    <mergeCell ref="A82:B82"/>
    <mergeCell ref="A83:B83"/>
    <mergeCell ref="A84:B84"/>
    <mergeCell ref="A73:B73"/>
    <mergeCell ref="A75:B75"/>
    <mergeCell ref="A76:B76"/>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31:B31"/>
    <mergeCell ref="A33:B33"/>
    <mergeCell ref="A30:B30"/>
    <mergeCell ref="A62:B62"/>
    <mergeCell ref="A65:B65"/>
    <mergeCell ref="A60:B60"/>
    <mergeCell ref="A63:B63"/>
    <mergeCell ref="A67:B67"/>
    <mergeCell ref="A66:B66"/>
    <mergeCell ref="A56:B57"/>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1:AI1"/>
    <mergeCell ref="R2:AG2"/>
    <mergeCell ref="R3:AG5"/>
    <mergeCell ref="R6:AG8"/>
    <mergeCell ref="A2:P2"/>
    <mergeCell ref="A3:P5"/>
    <mergeCell ref="A6:P8"/>
    <mergeCell ref="A9:P10"/>
    <mergeCell ref="A12:P12"/>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s>
  <conditionalFormatting sqref="R120 R112 R116 R123 L112 L116 L120 L123 AI72:AI84 T72:T84 T58:T67 T42:T53 AI42:AI53 T36:T37 AI58:AI67 T27:T34 AI27:AI34 AI36:AI37">
    <cfRule type="containsText" dxfId="24" priority="642" stopIfTrue="1" operator="containsText" text="G">
      <formula>NOT(ISERROR(SEARCH("G",L27)))</formula>
    </cfRule>
    <cfRule type="containsText" dxfId="23" priority="643" stopIfTrue="1" operator="containsText" text="A">
      <formula>NOT(ISERROR(SEARCH("A",L27)))</formula>
    </cfRule>
    <cfRule type="containsText" dxfId="22" priority="644" stopIfTrue="1" operator="containsText" text="R">
      <formula>NOT(ISERROR(SEARCH("R",L27)))</formula>
    </cfRule>
  </conditionalFormatting>
  <conditionalFormatting sqref="R112 R116 R120 R123 L112 L116 L120 L123">
    <cfRule type="containsText" dxfId="21" priority="641" stopIfTrue="1" operator="containsText" text="No Service">
      <formula>NOT(ISERROR(SEARCH("No Service",L112)))</formula>
    </cfRule>
  </conditionalFormatting>
  <conditionalFormatting sqref="T58">
    <cfRule type="containsText" dxfId="2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J134"/>
  <sheetViews>
    <sheetView topLeftCell="A48" zoomScaleNormal="100" workbookViewId="0">
      <selection activeCell="I143" sqref="I143"/>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491" t="s">
        <v>69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3"/>
    </row>
    <row r="2" spans="1:35" ht="12.75" customHeight="1" thickBot="1" x14ac:dyDescent="0.25">
      <c r="A2" s="532" t="s">
        <v>58</v>
      </c>
      <c r="B2" s="533"/>
      <c r="C2" s="533"/>
      <c r="D2" s="533"/>
      <c r="E2" s="533"/>
      <c r="F2" s="533"/>
      <c r="G2" s="533"/>
      <c r="H2" s="533"/>
      <c r="I2" s="533"/>
      <c r="J2" s="533"/>
      <c r="K2" s="533"/>
      <c r="L2" s="533"/>
      <c r="M2" s="533"/>
      <c r="N2" s="533"/>
      <c r="O2" s="533"/>
      <c r="P2" s="534"/>
      <c r="Q2" s="50"/>
      <c r="R2" s="510" t="s">
        <v>31</v>
      </c>
      <c r="S2" s="511"/>
      <c r="T2" s="511"/>
      <c r="U2" s="511"/>
      <c r="V2" s="511"/>
      <c r="W2" s="511"/>
      <c r="X2" s="511"/>
      <c r="Y2" s="511"/>
      <c r="Z2" s="511"/>
      <c r="AA2" s="511"/>
      <c r="AB2" s="511"/>
      <c r="AC2" s="511"/>
      <c r="AD2" s="511"/>
      <c r="AE2" s="511"/>
      <c r="AF2" s="511"/>
      <c r="AG2" s="512"/>
      <c r="AH2" s="257"/>
      <c r="AI2" s="50"/>
    </row>
    <row r="3" spans="1:35" ht="12" customHeight="1" x14ac:dyDescent="0.2">
      <c r="A3" s="371" t="s">
        <v>32</v>
      </c>
      <c r="B3" s="372"/>
      <c r="C3" s="372"/>
      <c r="D3" s="372"/>
      <c r="E3" s="372"/>
      <c r="F3" s="372"/>
      <c r="G3" s="372"/>
      <c r="H3" s="372"/>
      <c r="I3" s="372"/>
      <c r="J3" s="372"/>
      <c r="K3" s="372"/>
      <c r="L3" s="372"/>
      <c r="M3" s="372"/>
      <c r="N3" s="372"/>
      <c r="O3" s="372"/>
      <c r="P3" s="373"/>
      <c r="Q3" s="242"/>
      <c r="R3" s="371" t="s">
        <v>35</v>
      </c>
      <c r="S3" s="372"/>
      <c r="T3" s="372"/>
      <c r="U3" s="372"/>
      <c r="V3" s="372"/>
      <c r="W3" s="372"/>
      <c r="X3" s="372"/>
      <c r="Y3" s="372"/>
      <c r="Z3" s="372"/>
      <c r="AA3" s="372"/>
      <c r="AB3" s="372"/>
      <c r="AC3" s="372"/>
      <c r="AD3" s="372"/>
      <c r="AE3" s="372"/>
      <c r="AF3" s="372"/>
      <c r="AG3" s="373"/>
      <c r="AH3" s="237"/>
      <c r="AI3" s="2"/>
    </row>
    <row r="4" spans="1:35" ht="12" customHeight="1" x14ac:dyDescent="0.2">
      <c r="A4" s="513"/>
      <c r="B4" s="514"/>
      <c r="C4" s="514"/>
      <c r="D4" s="514"/>
      <c r="E4" s="514"/>
      <c r="F4" s="514"/>
      <c r="G4" s="514"/>
      <c r="H4" s="514"/>
      <c r="I4" s="514"/>
      <c r="J4" s="514"/>
      <c r="K4" s="514"/>
      <c r="L4" s="514"/>
      <c r="M4" s="514"/>
      <c r="N4" s="514"/>
      <c r="O4" s="514"/>
      <c r="P4" s="515"/>
      <c r="Q4" s="242"/>
      <c r="R4" s="513"/>
      <c r="S4" s="514"/>
      <c r="T4" s="514"/>
      <c r="U4" s="514"/>
      <c r="V4" s="514"/>
      <c r="W4" s="514"/>
      <c r="X4" s="514"/>
      <c r="Y4" s="514"/>
      <c r="Z4" s="514"/>
      <c r="AA4" s="514"/>
      <c r="AB4" s="514"/>
      <c r="AC4" s="514"/>
      <c r="AD4" s="514"/>
      <c r="AE4" s="514"/>
      <c r="AF4" s="514"/>
      <c r="AG4" s="515"/>
      <c r="AH4" s="237"/>
      <c r="AI4" s="2"/>
    </row>
    <row r="5" spans="1:35" ht="16.5" customHeight="1" thickBot="1" x14ac:dyDescent="0.25">
      <c r="A5" s="374"/>
      <c r="B5" s="375"/>
      <c r="C5" s="375"/>
      <c r="D5" s="375"/>
      <c r="E5" s="375"/>
      <c r="F5" s="375"/>
      <c r="G5" s="375"/>
      <c r="H5" s="375"/>
      <c r="I5" s="375"/>
      <c r="J5" s="375"/>
      <c r="K5" s="375"/>
      <c r="L5" s="375"/>
      <c r="M5" s="375"/>
      <c r="N5" s="375"/>
      <c r="O5" s="375"/>
      <c r="P5" s="376"/>
      <c r="Q5" s="242"/>
      <c r="R5" s="374"/>
      <c r="S5" s="375"/>
      <c r="T5" s="375"/>
      <c r="U5" s="375"/>
      <c r="V5" s="375"/>
      <c r="W5" s="375"/>
      <c r="X5" s="375"/>
      <c r="Y5" s="375"/>
      <c r="Z5" s="375"/>
      <c r="AA5" s="375"/>
      <c r="AB5" s="375"/>
      <c r="AC5" s="375"/>
      <c r="AD5" s="375"/>
      <c r="AE5" s="375"/>
      <c r="AF5" s="375"/>
      <c r="AG5" s="376"/>
      <c r="AH5" s="237"/>
      <c r="AI5" s="2"/>
    </row>
    <row r="6" spans="1:35" ht="12" customHeight="1" x14ac:dyDescent="0.2">
      <c r="A6" s="377" t="s">
        <v>33</v>
      </c>
      <c r="B6" s="378"/>
      <c r="C6" s="378"/>
      <c r="D6" s="378"/>
      <c r="E6" s="378"/>
      <c r="F6" s="378"/>
      <c r="G6" s="378"/>
      <c r="H6" s="378"/>
      <c r="I6" s="378"/>
      <c r="J6" s="378"/>
      <c r="K6" s="378"/>
      <c r="L6" s="378"/>
      <c r="M6" s="378"/>
      <c r="N6" s="378"/>
      <c r="O6" s="378"/>
      <c r="P6" s="379"/>
      <c r="Q6" s="242"/>
      <c r="R6" s="377" t="s">
        <v>36</v>
      </c>
      <c r="S6" s="378"/>
      <c r="T6" s="378"/>
      <c r="U6" s="378"/>
      <c r="V6" s="378"/>
      <c r="W6" s="378"/>
      <c r="X6" s="378"/>
      <c r="Y6" s="378"/>
      <c r="Z6" s="378"/>
      <c r="AA6" s="378"/>
      <c r="AB6" s="378"/>
      <c r="AC6" s="378"/>
      <c r="AD6" s="378"/>
      <c r="AE6" s="378"/>
      <c r="AF6" s="378"/>
      <c r="AG6" s="379"/>
      <c r="AH6" s="237"/>
      <c r="AI6" s="2"/>
    </row>
    <row r="7" spans="1:35" ht="12" customHeight="1" x14ac:dyDescent="0.2">
      <c r="A7" s="380"/>
      <c r="B7" s="381"/>
      <c r="C7" s="381"/>
      <c r="D7" s="381"/>
      <c r="E7" s="381"/>
      <c r="F7" s="381"/>
      <c r="G7" s="381"/>
      <c r="H7" s="381"/>
      <c r="I7" s="381"/>
      <c r="J7" s="381"/>
      <c r="K7" s="381"/>
      <c r="L7" s="381"/>
      <c r="M7" s="381"/>
      <c r="N7" s="381"/>
      <c r="O7" s="381"/>
      <c r="P7" s="382"/>
      <c r="Q7" s="242"/>
      <c r="R7" s="380"/>
      <c r="S7" s="381"/>
      <c r="T7" s="381"/>
      <c r="U7" s="381"/>
      <c r="V7" s="381"/>
      <c r="W7" s="381"/>
      <c r="X7" s="381"/>
      <c r="Y7" s="381"/>
      <c r="Z7" s="381"/>
      <c r="AA7" s="381"/>
      <c r="AB7" s="381"/>
      <c r="AC7" s="381"/>
      <c r="AD7" s="381"/>
      <c r="AE7" s="381"/>
      <c r="AF7" s="381"/>
      <c r="AG7" s="382"/>
      <c r="AH7" s="237"/>
      <c r="AI7" s="2"/>
    </row>
    <row r="8" spans="1:35" ht="18.75" customHeight="1" thickBot="1" x14ac:dyDescent="0.25">
      <c r="A8" s="383"/>
      <c r="B8" s="384"/>
      <c r="C8" s="384"/>
      <c r="D8" s="384"/>
      <c r="E8" s="384"/>
      <c r="F8" s="384"/>
      <c r="G8" s="384"/>
      <c r="H8" s="384"/>
      <c r="I8" s="384"/>
      <c r="J8" s="384"/>
      <c r="K8" s="384"/>
      <c r="L8" s="384"/>
      <c r="M8" s="384"/>
      <c r="N8" s="384"/>
      <c r="O8" s="384"/>
      <c r="P8" s="385"/>
      <c r="Q8" s="242"/>
      <c r="R8" s="383"/>
      <c r="S8" s="384"/>
      <c r="T8" s="384"/>
      <c r="U8" s="384"/>
      <c r="V8" s="384"/>
      <c r="W8" s="384"/>
      <c r="X8" s="384"/>
      <c r="Y8" s="384"/>
      <c r="Z8" s="384"/>
      <c r="AA8" s="384"/>
      <c r="AB8" s="384"/>
      <c r="AC8" s="384"/>
      <c r="AD8" s="384"/>
      <c r="AE8" s="384"/>
      <c r="AF8" s="384"/>
      <c r="AG8" s="385"/>
      <c r="AH8" s="237"/>
      <c r="AI8" s="2"/>
    </row>
    <row r="9" spans="1:35" ht="12" customHeight="1" x14ac:dyDescent="0.2">
      <c r="A9" s="386" t="s">
        <v>34</v>
      </c>
      <c r="B9" s="387"/>
      <c r="C9" s="387"/>
      <c r="D9" s="387"/>
      <c r="E9" s="387"/>
      <c r="F9" s="387"/>
      <c r="G9" s="387"/>
      <c r="H9" s="387"/>
      <c r="I9" s="387"/>
      <c r="J9" s="387"/>
      <c r="K9" s="387"/>
      <c r="L9" s="387"/>
      <c r="M9" s="387"/>
      <c r="N9" s="387"/>
      <c r="O9" s="387"/>
      <c r="P9" s="388"/>
      <c r="Q9" s="242"/>
      <c r="R9" s="386" t="s">
        <v>29</v>
      </c>
      <c r="S9" s="387"/>
      <c r="T9" s="387"/>
      <c r="U9" s="387"/>
      <c r="V9" s="387"/>
      <c r="W9" s="387"/>
      <c r="X9" s="387"/>
      <c r="Y9" s="387"/>
      <c r="Z9" s="387"/>
      <c r="AA9" s="387"/>
      <c r="AB9" s="387"/>
      <c r="AC9" s="387"/>
      <c r="AD9" s="387"/>
      <c r="AE9" s="387"/>
      <c r="AF9" s="387"/>
      <c r="AG9" s="388"/>
      <c r="AH9" s="237"/>
      <c r="AI9" s="12"/>
    </row>
    <row r="10" spans="1:35" ht="15.75" customHeight="1" thickBot="1" x14ac:dyDescent="0.25">
      <c r="A10" s="389"/>
      <c r="B10" s="390"/>
      <c r="C10" s="390"/>
      <c r="D10" s="390"/>
      <c r="E10" s="390"/>
      <c r="F10" s="390"/>
      <c r="G10" s="390"/>
      <c r="H10" s="390"/>
      <c r="I10" s="390"/>
      <c r="J10" s="390"/>
      <c r="K10" s="390"/>
      <c r="L10" s="390"/>
      <c r="M10" s="390"/>
      <c r="N10" s="390"/>
      <c r="O10" s="390"/>
      <c r="P10" s="391"/>
      <c r="Q10" s="242"/>
      <c r="R10" s="389"/>
      <c r="S10" s="390"/>
      <c r="T10" s="390"/>
      <c r="U10" s="390"/>
      <c r="V10" s="390"/>
      <c r="W10" s="390"/>
      <c r="X10" s="390"/>
      <c r="Y10" s="390"/>
      <c r="Z10" s="390"/>
      <c r="AA10" s="390"/>
      <c r="AB10" s="390"/>
      <c r="AC10" s="390"/>
      <c r="AD10" s="390"/>
      <c r="AE10" s="390"/>
      <c r="AF10" s="390"/>
      <c r="AG10" s="391"/>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368" t="s">
        <v>59</v>
      </c>
      <c r="B12" s="369"/>
      <c r="C12" s="369"/>
      <c r="D12" s="369"/>
      <c r="E12" s="369"/>
      <c r="F12" s="369"/>
      <c r="G12" s="369"/>
      <c r="H12" s="369"/>
      <c r="I12" s="369"/>
      <c r="J12" s="369"/>
      <c r="K12" s="369"/>
      <c r="L12" s="369"/>
      <c r="M12" s="369"/>
      <c r="N12" s="369"/>
      <c r="O12" s="369"/>
      <c r="P12" s="370"/>
      <c r="Q12" s="50"/>
      <c r="R12" s="516" t="s">
        <v>30</v>
      </c>
      <c r="S12" s="517"/>
      <c r="T12" s="517"/>
      <c r="U12" s="517"/>
      <c r="V12" s="517"/>
      <c r="W12" s="517"/>
      <c r="X12" s="517"/>
      <c r="Y12" s="517"/>
      <c r="Z12" s="517"/>
      <c r="AA12" s="517"/>
      <c r="AB12" s="517"/>
      <c r="AC12" s="517"/>
      <c r="AD12" s="517"/>
      <c r="AE12" s="517"/>
      <c r="AF12" s="517"/>
      <c r="AG12" s="518"/>
      <c r="AH12" s="238"/>
      <c r="AI12" s="12"/>
    </row>
    <row r="13" spans="1:35" ht="12" customHeight="1" x14ac:dyDescent="0.2">
      <c r="A13" s="371" t="s">
        <v>47</v>
      </c>
      <c r="B13" s="372"/>
      <c r="C13" s="372"/>
      <c r="D13" s="372"/>
      <c r="E13" s="372"/>
      <c r="F13" s="372"/>
      <c r="G13" s="372"/>
      <c r="H13" s="372"/>
      <c r="I13" s="372"/>
      <c r="J13" s="372"/>
      <c r="K13" s="372"/>
      <c r="L13" s="372"/>
      <c r="M13" s="372"/>
      <c r="N13" s="372"/>
      <c r="O13" s="372"/>
      <c r="P13" s="373"/>
      <c r="Q13" s="242"/>
      <c r="R13" s="371" t="s">
        <v>49</v>
      </c>
      <c r="S13" s="372"/>
      <c r="T13" s="372"/>
      <c r="U13" s="372"/>
      <c r="V13" s="372"/>
      <c r="W13" s="372"/>
      <c r="X13" s="372"/>
      <c r="Y13" s="372"/>
      <c r="Z13" s="372"/>
      <c r="AA13" s="372"/>
      <c r="AB13" s="372"/>
      <c r="AC13" s="372"/>
      <c r="AD13" s="372"/>
      <c r="AE13" s="372"/>
      <c r="AF13" s="372"/>
      <c r="AG13" s="373"/>
      <c r="AH13" s="237"/>
      <c r="AI13" s="12"/>
    </row>
    <row r="14" spans="1:35" ht="14.25" customHeight="1" thickBot="1" x14ac:dyDescent="0.25">
      <c r="A14" s="374"/>
      <c r="B14" s="375"/>
      <c r="C14" s="375"/>
      <c r="D14" s="375"/>
      <c r="E14" s="375"/>
      <c r="F14" s="375"/>
      <c r="G14" s="375"/>
      <c r="H14" s="375"/>
      <c r="I14" s="375"/>
      <c r="J14" s="375"/>
      <c r="K14" s="375"/>
      <c r="L14" s="375"/>
      <c r="M14" s="375"/>
      <c r="N14" s="375"/>
      <c r="O14" s="375"/>
      <c r="P14" s="376"/>
      <c r="Q14" s="242"/>
      <c r="R14" s="513"/>
      <c r="S14" s="514"/>
      <c r="T14" s="514"/>
      <c r="U14" s="514"/>
      <c r="V14" s="514"/>
      <c r="W14" s="514"/>
      <c r="X14" s="514"/>
      <c r="Y14" s="514"/>
      <c r="Z14" s="514"/>
      <c r="AA14" s="514"/>
      <c r="AB14" s="514"/>
      <c r="AC14" s="514"/>
      <c r="AD14" s="514"/>
      <c r="AE14" s="514"/>
      <c r="AF14" s="514"/>
      <c r="AG14" s="515"/>
      <c r="AH14" s="237"/>
      <c r="AI14" s="12"/>
    </row>
    <row r="15" spans="1:35" ht="12" customHeight="1" x14ac:dyDescent="0.2">
      <c r="A15" s="377" t="s">
        <v>48</v>
      </c>
      <c r="B15" s="378"/>
      <c r="C15" s="378"/>
      <c r="D15" s="378"/>
      <c r="E15" s="378"/>
      <c r="F15" s="378"/>
      <c r="G15" s="378"/>
      <c r="H15" s="378"/>
      <c r="I15" s="378"/>
      <c r="J15" s="378"/>
      <c r="K15" s="378"/>
      <c r="L15" s="378"/>
      <c r="M15" s="378"/>
      <c r="N15" s="378"/>
      <c r="O15" s="378"/>
      <c r="P15" s="379"/>
      <c r="Q15" s="242"/>
      <c r="R15" s="377" t="s">
        <v>50</v>
      </c>
      <c r="S15" s="378"/>
      <c r="T15" s="378"/>
      <c r="U15" s="378"/>
      <c r="V15" s="378"/>
      <c r="W15" s="378"/>
      <c r="X15" s="378"/>
      <c r="Y15" s="378"/>
      <c r="Z15" s="378"/>
      <c r="AA15" s="378"/>
      <c r="AB15" s="378"/>
      <c r="AC15" s="378"/>
      <c r="AD15" s="378"/>
      <c r="AE15" s="378"/>
      <c r="AF15" s="378"/>
      <c r="AG15" s="379"/>
      <c r="AH15" s="237"/>
      <c r="AI15" s="12"/>
    </row>
    <row r="16" spans="1:35" ht="12" customHeight="1" x14ac:dyDescent="0.2">
      <c r="A16" s="380"/>
      <c r="B16" s="381"/>
      <c r="C16" s="381"/>
      <c r="D16" s="381"/>
      <c r="E16" s="381"/>
      <c r="F16" s="381"/>
      <c r="G16" s="381"/>
      <c r="H16" s="381"/>
      <c r="I16" s="381"/>
      <c r="J16" s="381"/>
      <c r="K16" s="381"/>
      <c r="L16" s="381"/>
      <c r="M16" s="381"/>
      <c r="N16" s="381"/>
      <c r="O16" s="381"/>
      <c r="P16" s="382"/>
      <c r="Q16" s="242"/>
      <c r="R16" s="380"/>
      <c r="S16" s="381"/>
      <c r="T16" s="381"/>
      <c r="U16" s="381"/>
      <c r="V16" s="381"/>
      <c r="W16" s="381"/>
      <c r="X16" s="381"/>
      <c r="Y16" s="381"/>
      <c r="Z16" s="381"/>
      <c r="AA16" s="381"/>
      <c r="AB16" s="381"/>
      <c r="AC16" s="381"/>
      <c r="AD16" s="381"/>
      <c r="AE16" s="381"/>
      <c r="AF16" s="381"/>
      <c r="AG16" s="382"/>
      <c r="AH16" s="237"/>
      <c r="AI16" s="12"/>
    </row>
    <row r="17" spans="1:35" ht="16.5" customHeight="1" thickBot="1" x14ac:dyDescent="0.25">
      <c r="A17" s="383"/>
      <c r="B17" s="384"/>
      <c r="C17" s="384"/>
      <c r="D17" s="384"/>
      <c r="E17" s="384"/>
      <c r="F17" s="384"/>
      <c r="G17" s="384"/>
      <c r="H17" s="384"/>
      <c r="I17" s="384"/>
      <c r="J17" s="384"/>
      <c r="K17" s="384"/>
      <c r="L17" s="384"/>
      <c r="M17" s="384"/>
      <c r="N17" s="384"/>
      <c r="O17" s="384"/>
      <c r="P17" s="385"/>
      <c r="Q17" s="242"/>
      <c r="R17" s="383"/>
      <c r="S17" s="384"/>
      <c r="T17" s="384"/>
      <c r="U17" s="384"/>
      <c r="V17" s="384"/>
      <c r="W17" s="384"/>
      <c r="X17" s="384"/>
      <c r="Y17" s="384"/>
      <c r="Z17" s="384"/>
      <c r="AA17" s="384"/>
      <c r="AB17" s="384"/>
      <c r="AC17" s="384"/>
      <c r="AD17" s="384"/>
      <c r="AE17" s="384"/>
      <c r="AF17" s="384"/>
      <c r="AG17" s="385"/>
      <c r="AH17" s="237"/>
      <c r="AI17" s="12"/>
    </row>
    <row r="18" spans="1:35" ht="12" customHeight="1" x14ac:dyDescent="0.2">
      <c r="A18" s="386" t="s">
        <v>57</v>
      </c>
      <c r="B18" s="387"/>
      <c r="C18" s="387"/>
      <c r="D18" s="387"/>
      <c r="E18" s="387"/>
      <c r="F18" s="387"/>
      <c r="G18" s="387"/>
      <c r="H18" s="387"/>
      <c r="I18" s="387"/>
      <c r="J18" s="387"/>
      <c r="K18" s="387"/>
      <c r="L18" s="387"/>
      <c r="M18" s="387"/>
      <c r="N18" s="387"/>
      <c r="O18" s="387"/>
      <c r="P18" s="388"/>
      <c r="Q18" s="242"/>
      <c r="R18" s="386" t="s">
        <v>51</v>
      </c>
      <c r="S18" s="387"/>
      <c r="T18" s="387"/>
      <c r="U18" s="387"/>
      <c r="V18" s="387"/>
      <c r="W18" s="387"/>
      <c r="X18" s="387"/>
      <c r="Y18" s="387"/>
      <c r="Z18" s="387"/>
      <c r="AA18" s="387"/>
      <c r="AB18" s="387"/>
      <c r="AC18" s="387"/>
      <c r="AD18" s="387"/>
      <c r="AE18" s="387"/>
      <c r="AF18" s="387"/>
      <c r="AG18" s="388"/>
      <c r="AH18" s="237"/>
      <c r="AI18" s="12"/>
    </row>
    <row r="19" spans="1:35" ht="13.5" thickBot="1" x14ac:dyDescent="0.25">
      <c r="A19" s="389"/>
      <c r="B19" s="390"/>
      <c r="C19" s="390"/>
      <c r="D19" s="390"/>
      <c r="E19" s="390"/>
      <c r="F19" s="390"/>
      <c r="G19" s="390"/>
      <c r="H19" s="390"/>
      <c r="I19" s="390"/>
      <c r="J19" s="390"/>
      <c r="K19" s="390"/>
      <c r="L19" s="390"/>
      <c r="M19" s="390"/>
      <c r="N19" s="390"/>
      <c r="O19" s="390"/>
      <c r="P19" s="391"/>
      <c r="Q19" s="242"/>
      <c r="R19" s="389"/>
      <c r="S19" s="390"/>
      <c r="T19" s="390"/>
      <c r="U19" s="390"/>
      <c r="V19" s="390"/>
      <c r="W19" s="390"/>
      <c r="X19" s="390"/>
      <c r="Y19" s="390"/>
      <c r="Z19" s="390"/>
      <c r="AA19" s="390"/>
      <c r="AB19" s="390"/>
      <c r="AC19" s="390"/>
      <c r="AD19" s="390"/>
      <c r="AE19" s="390"/>
      <c r="AF19" s="390"/>
      <c r="AG19" s="391"/>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392" t="s">
        <v>95</v>
      </c>
      <c r="O21" s="393"/>
      <c r="P21" s="393"/>
      <c r="Q21" s="393"/>
      <c r="R21" s="393"/>
      <c r="S21" s="394"/>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29" t="s">
        <v>96</v>
      </c>
      <c r="P22" s="530"/>
      <c r="Q22" s="530"/>
      <c r="R22" s="530"/>
      <c r="S22" s="53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467" t="s">
        <v>128</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9"/>
    </row>
    <row r="25" spans="1:35" ht="15.75" customHeight="1" thickBot="1" x14ac:dyDescent="0.25">
      <c r="A25" s="540" t="s">
        <v>0</v>
      </c>
      <c r="B25" s="541"/>
      <c r="C25" s="494" t="s">
        <v>60</v>
      </c>
      <c r="D25" s="495"/>
      <c r="E25" s="496"/>
      <c r="F25" s="496"/>
      <c r="G25" s="496"/>
      <c r="H25" s="496"/>
      <c r="I25" s="496"/>
      <c r="J25" s="496"/>
      <c r="K25" s="496"/>
      <c r="L25" s="496"/>
      <c r="M25" s="496"/>
      <c r="N25" s="496"/>
      <c r="O25" s="496"/>
      <c r="P25" s="496"/>
      <c r="Q25" s="496"/>
      <c r="R25" s="496"/>
      <c r="S25" s="496"/>
      <c r="T25" s="497"/>
      <c r="U25" s="498" t="s">
        <v>61</v>
      </c>
      <c r="V25" s="499"/>
      <c r="W25" s="499"/>
      <c r="X25" s="499"/>
      <c r="Y25" s="499"/>
      <c r="Z25" s="499"/>
      <c r="AA25" s="499"/>
      <c r="AB25" s="499"/>
      <c r="AC25" s="499"/>
      <c r="AD25" s="499"/>
      <c r="AE25" s="499"/>
      <c r="AF25" s="499"/>
      <c r="AG25" s="499"/>
      <c r="AH25" s="499"/>
      <c r="AI25" s="500"/>
    </row>
    <row r="26" spans="1:35" ht="69" customHeight="1" thickBot="1" x14ac:dyDescent="0.25">
      <c r="A26" s="542"/>
      <c r="B26" s="54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544" t="s">
        <v>1</v>
      </c>
      <c r="B27" s="545"/>
      <c r="C27" s="216">
        <v>0</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J</v>
      </c>
      <c r="R27" s="69" t="str">
        <f t="shared" ref="R27:R53" si="0">IF(J27="","",IF(J27&gt;=23,"J",IF(J27&lt;23,"L")))</f>
        <v>J</v>
      </c>
      <c r="S27" s="69" t="str">
        <f t="shared" ref="S27:S37" si="1">IF(J27="","",IF(J27&gt;=I27-8,"J",IF(J27&lt;I27-8,"L")))</f>
        <v>J</v>
      </c>
      <c r="T27" s="15" t="s">
        <v>136</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136</v>
      </c>
    </row>
    <row r="28" spans="1:35" ht="12" customHeight="1" x14ac:dyDescent="0.2">
      <c r="A28" s="519" t="s">
        <v>2</v>
      </c>
      <c r="B28" s="520"/>
      <c r="C28" s="217">
        <v>0</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J</v>
      </c>
      <c r="R28" s="69" t="str">
        <f t="shared" si="0"/>
        <v>J</v>
      </c>
      <c r="S28" s="69" t="str">
        <f t="shared" si="1"/>
        <v>J</v>
      </c>
      <c r="T28" s="15" t="s">
        <v>136</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136</v>
      </c>
    </row>
    <row r="29" spans="1:35" ht="12" customHeight="1" x14ac:dyDescent="0.2">
      <c r="A29" s="519" t="s">
        <v>3</v>
      </c>
      <c r="B29" s="520"/>
      <c r="C29" s="217">
        <v>0</v>
      </c>
      <c r="D29" s="319">
        <v>0</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136</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136</v>
      </c>
    </row>
    <row r="30" spans="1:35" ht="12" customHeight="1" x14ac:dyDescent="0.2">
      <c r="A30" s="519" t="s">
        <v>119</v>
      </c>
      <c r="B30" s="520"/>
      <c r="C30" s="217">
        <v>0</v>
      </c>
      <c r="D30" s="319">
        <v>0</v>
      </c>
      <c r="E30" s="14">
        <v>7</v>
      </c>
      <c r="F30" s="71">
        <v>6</v>
      </c>
      <c r="G30" s="16">
        <v>7</v>
      </c>
      <c r="H30" s="325">
        <v>7</v>
      </c>
      <c r="I30" s="81">
        <v>80.5</v>
      </c>
      <c r="J30" s="56">
        <v>69</v>
      </c>
      <c r="K30" s="57">
        <v>80.5</v>
      </c>
      <c r="L30" s="121">
        <v>80.5</v>
      </c>
      <c r="M30" s="150">
        <v>5.1428571428571432</v>
      </c>
      <c r="N30" s="37">
        <v>6</v>
      </c>
      <c r="O30" s="36">
        <v>2.5714285714285716</v>
      </c>
      <c r="P30" s="151">
        <v>2.7692307692307692</v>
      </c>
      <c r="Q30" s="165" t="str">
        <f t="shared" si="4"/>
        <v>J</v>
      </c>
      <c r="R30" s="69" t="str">
        <f t="shared" si="0"/>
        <v>J</v>
      </c>
      <c r="S30" s="69" t="str">
        <f t="shared" si="1"/>
        <v>L</v>
      </c>
      <c r="T30" s="15" t="s">
        <v>136</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136</v>
      </c>
    </row>
    <row r="31" spans="1:35" ht="12" customHeight="1" x14ac:dyDescent="0.2">
      <c r="A31" s="519" t="s">
        <v>121</v>
      </c>
      <c r="B31" s="520"/>
      <c r="C31" s="217">
        <v>0</v>
      </c>
      <c r="D31" s="319">
        <v>0</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136</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136</v>
      </c>
    </row>
    <row r="32" spans="1:35" ht="12" customHeight="1" x14ac:dyDescent="0.2">
      <c r="A32" s="525" t="s">
        <v>129</v>
      </c>
      <c r="B32" s="526"/>
      <c r="C32" s="217">
        <v>1</v>
      </c>
      <c r="D32" s="319">
        <v>0</v>
      </c>
      <c r="E32" s="14">
        <v>0</v>
      </c>
      <c r="F32" s="315">
        <v>0.65</v>
      </c>
      <c r="G32" s="16">
        <v>0</v>
      </c>
      <c r="H32" s="314">
        <v>1.3</v>
      </c>
      <c r="I32" s="81">
        <v>0</v>
      </c>
      <c r="J32" s="56">
        <v>7.5</v>
      </c>
      <c r="K32" s="17">
        <v>0</v>
      </c>
      <c r="L32" s="129">
        <v>15</v>
      </c>
      <c r="M32" s="150" t="e">
        <v>#DIV/0!</v>
      </c>
      <c r="N32" s="72">
        <v>0</v>
      </c>
      <c r="O32" s="36" t="e">
        <v>#DIV/0!</v>
      </c>
      <c r="P32" s="187">
        <v>0</v>
      </c>
      <c r="Q32" s="165" t="str">
        <f>IF(D32="","",IF(D32&gt;=C32,"J",IF(D32&lt;C32,"L")))</f>
        <v>L</v>
      </c>
      <c r="R32" s="69" t="str">
        <f>IF(J32="","",IF(J32&gt;=23,"J",IF(J32&lt;23,"L")))</f>
        <v>L</v>
      </c>
      <c r="S32" s="69" t="str">
        <f t="shared" si="1"/>
        <v>J</v>
      </c>
      <c r="T32" s="15" t="s">
        <v>136</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519" t="s">
        <v>5</v>
      </c>
      <c r="B33" s="520"/>
      <c r="C33" s="217">
        <v>0</v>
      </c>
      <c r="D33" s="319">
        <v>0</v>
      </c>
      <c r="E33" s="14">
        <v>4</v>
      </c>
      <c r="F33" s="71">
        <v>3</v>
      </c>
      <c r="G33" s="16">
        <v>2</v>
      </c>
      <c r="H33" s="325">
        <v>2</v>
      </c>
      <c r="I33" s="81">
        <v>46</v>
      </c>
      <c r="J33" s="56">
        <v>34.5</v>
      </c>
      <c r="K33" s="57">
        <v>23</v>
      </c>
      <c r="L33" s="121">
        <v>23</v>
      </c>
      <c r="M33" s="263" t="s">
        <v>120</v>
      </c>
      <c r="N33" s="264" t="s">
        <v>120</v>
      </c>
      <c r="O33" s="264" t="s">
        <v>120</v>
      </c>
      <c r="P33" s="266" t="s">
        <v>120</v>
      </c>
      <c r="Q33" s="165" t="str">
        <f t="shared" si="4"/>
        <v>J</v>
      </c>
      <c r="R33" s="69" t="str">
        <f t="shared" si="0"/>
        <v>J</v>
      </c>
      <c r="S33" s="69" t="str">
        <f t="shared" si="1"/>
        <v>L</v>
      </c>
      <c r="T33" s="15" t="s">
        <v>137</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136</v>
      </c>
    </row>
    <row r="34" spans="1:36" ht="12" customHeight="1" x14ac:dyDescent="0.2">
      <c r="A34" s="519" t="s">
        <v>8</v>
      </c>
      <c r="B34" s="520"/>
      <c r="C34" s="217"/>
      <c r="D34" s="319"/>
      <c r="E34" s="14">
        <v>16</v>
      </c>
      <c r="F34" s="71">
        <v>15</v>
      </c>
      <c r="G34" s="16">
        <v>7</v>
      </c>
      <c r="H34" s="325">
        <v>4</v>
      </c>
      <c r="I34" s="81">
        <v>184</v>
      </c>
      <c r="J34" s="56">
        <v>172.5</v>
      </c>
      <c r="K34" s="57">
        <v>80.5</v>
      </c>
      <c r="L34" s="121">
        <v>46</v>
      </c>
      <c r="M34" s="263" t="s">
        <v>120</v>
      </c>
      <c r="N34" s="264" t="s">
        <v>120</v>
      </c>
      <c r="O34" s="264" t="s">
        <v>120</v>
      </c>
      <c r="P34" s="266" t="s">
        <v>120</v>
      </c>
      <c r="Q34" s="340" t="s">
        <v>120</v>
      </c>
      <c r="R34" s="69" t="str">
        <f t="shared" si="0"/>
        <v>J</v>
      </c>
      <c r="S34" s="69" t="str">
        <f t="shared" si="1"/>
        <v>L</v>
      </c>
      <c r="T34" s="15" t="s">
        <v>137</v>
      </c>
      <c r="U34" s="14">
        <v>15</v>
      </c>
      <c r="V34" s="71">
        <v>14</v>
      </c>
      <c r="W34" s="16">
        <v>5</v>
      </c>
      <c r="X34" s="186">
        <v>4</v>
      </c>
      <c r="Y34" s="81">
        <v>172.5</v>
      </c>
      <c r="Z34" s="56">
        <v>161</v>
      </c>
      <c r="AA34" s="17">
        <v>57.5</v>
      </c>
      <c r="AB34" s="214">
        <v>46</v>
      </c>
      <c r="AC34" s="321" t="s">
        <v>120</v>
      </c>
      <c r="AD34" s="264" t="s">
        <v>120</v>
      </c>
      <c r="AE34" s="264" t="s">
        <v>120</v>
      </c>
      <c r="AF34" s="265" t="s">
        <v>120</v>
      </c>
      <c r="AG34" s="126" t="str">
        <f t="shared" si="2"/>
        <v>J</v>
      </c>
      <c r="AH34" s="69" t="str">
        <f t="shared" si="3"/>
        <v>L</v>
      </c>
      <c r="AI34" s="15" t="s">
        <v>137</v>
      </c>
    </row>
    <row r="35" spans="1:36" ht="12" customHeight="1" x14ac:dyDescent="0.2">
      <c r="A35" s="316" t="s">
        <v>131</v>
      </c>
      <c r="B35" s="317"/>
      <c r="C35" s="217"/>
      <c r="D35" s="319"/>
      <c r="E35" s="14">
        <v>3</v>
      </c>
      <c r="F35" s="301">
        <v>3</v>
      </c>
      <c r="G35" s="16">
        <v>2</v>
      </c>
      <c r="H35" s="327">
        <v>2</v>
      </c>
      <c r="I35" s="14">
        <v>34.5</v>
      </c>
      <c r="J35" s="301">
        <v>34.5</v>
      </c>
      <c r="K35" s="16">
        <v>23</v>
      </c>
      <c r="L35" s="304">
        <v>23</v>
      </c>
      <c r="M35" s="14" t="s">
        <v>120</v>
      </c>
      <c r="N35" s="16" t="s">
        <v>120</v>
      </c>
      <c r="O35" s="16" t="s">
        <v>120</v>
      </c>
      <c r="P35" s="323" t="s">
        <v>120</v>
      </c>
      <c r="Q35" s="340" t="s">
        <v>120</v>
      </c>
      <c r="R35" s="69" t="str">
        <f t="shared" si="0"/>
        <v>J</v>
      </c>
      <c r="S35" s="69" t="str">
        <f t="shared" si="1"/>
        <v>J</v>
      </c>
      <c r="T35" s="323" t="s">
        <v>136</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139</v>
      </c>
    </row>
    <row r="36" spans="1:36" ht="12" customHeight="1" x14ac:dyDescent="0.2">
      <c r="A36" s="519" t="s">
        <v>67</v>
      </c>
      <c r="B36" s="520"/>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136</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550" t="s">
        <v>9</v>
      </c>
      <c r="B37" s="5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136</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139</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552" t="s">
        <v>28</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4"/>
    </row>
    <row r="40" spans="1:36" ht="15.75" hidden="1" customHeight="1" thickBot="1" x14ac:dyDescent="0.25">
      <c r="A40" s="555" t="s">
        <v>0</v>
      </c>
      <c r="B40" s="556"/>
      <c r="C40" s="559" t="s">
        <v>60</v>
      </c>
      <c r="D40" s="560"/>
      <c r="E40" s="560"/>
      <c r="F40" s="560"/>
      <c r="G40" s="560"/>
      <c r="H40" s="560"/>
      <c r="I40" s="560"/>
      <c r="J40" s="560"/>
      <c r="K40" s="560"/>
      <c r="L40" s="560"/>
      <c r="M40" s="560"/>
      <c r="N40" s="560"/>
      <c r="O40" s="560"/>
      <c r="P40" s="560"/>
      <c r="Q40" s="560"/>
      <c r="R40" s="560"/>
      <c r="S40" s="560"/>
      <c r="T40" s="561"/>
      <c r="U40" s="562" t="s">
        <v>61</v>
      </c>
      <c r="V40" s="563"/>
      <c r="W40" s="563"/>
      <c r="X40" s="563"/>
      <c r="Y40" s="563"/>
      <c r="Z40" s="563"/>
      <c r="AA40" s="563"/>
      <c r="AB40" s="563"/>
      <c r="AC40" s="563"/>
      <c r="AD40" s="563"/>
      <c r="AE40" s="563"/>
      <c r="AF40" s="563"/>
      <c r="AG40" s="563"/>
      <c r="AH40" s="563"/>
      <c r="AI40" s="564"/>
    </row>
    <row r="41" spans="1:36" ht="69" hidden="1" customHeight="1" thickBot="1" x14ac:dyDescent="0.25">
      <c r="A41" s="557"/>
      <c r="B41" s="55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519" t="s">
        <v>4</v>
      </c>
      <c r="B42" s="520"/>
      <c r="C42" s="217">
        <v>0</v>
      </c>
      <c r="D42" s="291">
        <v>0</v>
      </c>
      <c r="E42" s="14">
        <v>3</v>
      </c>
      <c r="F42" s="71">
        <v>3</v>
      </c>
      <c r="G42" s="16">
        <v>2</v>
      </c>
      <c r="H42" s="186">
        <v>2</v>
      </c>
      <c r="I42" s="81">
        <v>34.5</v>
      </c>
      <c r="J42" s="56">
        <v>34.5</v>
      </c>
      <c r="K42" s="57">
        <v>23</v>
      </c>
      <c r="L42" s="161">
        <v>23</v>
      </c>
      <c r="M42" s="150">
        <v>6</v>
      </c>
      <c r="N42" s="37">
        <v>6</v>
      </c>
      <c r="O42" s="36">
        <v>3.6</v>
      </c>
      <c r="P42" s="124">
        <v>3.6</v>
      </c>
      <c r="Q42" s="289" t="str">
        <f>IF(D42="","",IF(D42&gt;=C42,"J",IF(D42&lt;C42,"L")))</f>
        <v>J</v>
      </c>
      <c r="R42" s="184" t="str">
        <f>IF(J42="","",IF(J42&gt;=23,"J",IF(J42&lt;23,"L")))</f>
        <v>J</v>
      </c>
      <c r="S42" s="184" t="str">
        <f t="shared" ref="S42:S53" si="5">IF(J42="","",IF(J42&gt;=I42-8,"J",IF(J42&lt;I42-8,"L")))</f>
        <v>J</v>
      </c>
      <c r="T42" s="185" t="s">
        <v>137</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136</v>
      </c>
    </row>
    <row r="43" spans="1:36" ht="12" customHeight="1" x14ac:dyDescent="0.2">
      <c r="A43" s="519" t="s">
        <v>6</v>
      </c>
      <c r="B43" s="520"/>
      <c r="C43" s="217">
        <v>0</v>
      </c>
      <c r="D43" s="254">
        <v>0</v>
      </c>
      <c r="E43" s="14">
        <v>3</v>
      </c>
      <c r="F43" s="71">
        <v>3</v>
      </c>
      <c r="G43" s="16">
        <v>5</v>
      </c>
      <c r="H43" s="186">
        <v>5</v>
      </c>
      <c r="I43" s="81">
        <v>34.5</v>
      </c>
      <c r="J43" s="56">
        <v>34.5</v>
      </c>
      <c r="K43" s="57">
        <v>57.5</v>
      </c>
      <c r="L43" s="161">
        <v>57.5</v>
      </c>
      <c r="M43" s="150">
        <v>5.333333333333333</v>
      </c>
      <c r="N43" s="37">
        <v>5.333333333333333</v>
      </c>
      <c r="O43" s="36">
        <v>2</v>
      </c>
      <c r="P43" s="124">
        <v>2</v>
      </c>
      <c r="Q43" s="126" t="str">
        <f>IF(D43="","",IF(D43&gt;=C43,"J",IF(D43&lt;C43,"L")))</f>
        <v>J</v>
      </c>
      <c r="R43" s="90" t="str">
        <f>IF(J43="","",IF(J43&gt;=23,"J",IF(J43&lt;23,"L")))</f>
        <v>J</v>
      </c>
      <c r="S43" s="69" t="str">
        <f t="shared" si="5"/>
        <v>J</v>
      </c>
      <c r="T43" s="15" t="s">
        <v>136</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136</v>
      </c>
    </row>
    <row r="44" spans="1:36" ht="12" customHeight="1" x14ac:dyDescent="0.2">
      <c r="A44" s="519" t="s">
        <v>7</v>
      </c>
      <c r="B44" s="520"/>
      <c r="C44" s="217">
        <v>0</v>
      </c>
      <c r="D44" s="254">
        <v>0</v>
      </c>
      <c r="E44" s="14">
        <v>3</v>
      </c>
      <c r="F44" s="71">
        <v>3</v>
      </c>
      <c r="G44" s="16">
        <v>2</v>
      </c>
      <c r="H44" s="186">
        <v>2</v>
      </c>
      <c r="I44" s="81">
        <v>34.5</v>
      </c>
      <c r="J44" s="56">
        <v>34.5</v>
      </c>
      <c r="K44" s="57">
        <v>23</v>
      </c>
      <c r="L44" s="161">
        <v>23</v>
      </c>
      <c r="M44" s="150">
        <v>6</v>
      </c>
      <c r="N44" s="37">
        <v>6</v>
      </c>
      <c r="O44" s="36">
        <v>3.6</v>
      </c>
      <c r="P44" s="124">
        <v>3.6</v>
      </c>
      <c r="Q44" s="126" t="str">
        <f>IF(D44="","",IF(D44&gt;=C44,"J",IF(D44&lt;C44,"L")))</f>
        <v>J</v>
      </c>
      <c r="R44" s="90" t="str">
        <f>IF(J44="","",IF(J44&gt;=23,"J",IF(J44&lt;23,"L")))</f>
        <v>J</v>
      </c>
      <c r="S44" s="69" t="str">
        <f t="shared" si="5"/>
        <v>J</v>
      </c>
      <c r="T44" s="15" t="s">
        <v>136</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137</v>
      </c>
    </row>
    <row r="45" spans="1:36" ht="12" customHeight="1" x14ac:dyDescent="0.2">
      <c r="A45" s="519" t="s">
        <v>11</v>
      </c>
      <c r="B45" s="520"/>
      <c r="C45" s="217">
        <v>0</v>
      </c>
      <c r="D45" s="254">
        <v>0</v>
      </c>
      <c r="E45" s="14">
        <v>4</v>
      </c>
      <c r="F45" s="71">
        <v>4</v>
      </c>
      <c r="G45" s="16">
        <v>4</v>
      </c>
      <c r="H45" s="186">
        <v>4</v>
      </c>
      <c r="I45" s="81">
        <v>46</v>
      </c>
      <c r="J45" s="56">
        <v>46</v>
      </c>
      <c r="K45" s="57">
        <v>46</v>
      </c>
      <c r="L45" s="161">
        <v>46</v>
      </c>
      <c r="M45" s="150">
        <v>7</v>
      </c>
      <c r="N45" s="37">
        <v>7</v>
      </c>
      <c r="O45" s="36">
        <v>3.5</v>
      </c>
      <c r="P45" s="124">
        <v>3.5</v>
      </c>
      <c r="Q45" s="126" t="str">
        <f t="shared" si="4"/>
        <v>J</v>
      </c>
      <c r="R45" s="90" t="str">
        <f t="shared" si="0"/>
        <v>J</v>
      </c>
      <c r="S45" s="69" t="str">
        <f t="shared" si="5"/>
        <v>J</v>
      </c>
      <c r="T45" s="15" t="s">
        <v>136</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136</v>
      </c>
    </row>
    <row r="46" spans="1:36" ht="12" customHeight="1" x14ac:dyDescent="0.2">
      <c r="A46" s="519" t="s">
        <v>10</v>
      </c>
      <c r="B46" s="520"/>
      <c r="C46" s="217">
        <v>2</v>
      </c>
      <c r="D46" s="254">
        <v>0</v>
      </c>
      <c r="E46" s="14">
        <v>5</v>
      </c>
      <c r="F46" s="71">
        <v>4</v>
      </c>
      <c r="G46" s="16">
        <v>7</v>
      </c>
      <c r="H46" s="186">
        <v>7</v>
      </c>
      <c r="I46" s="81">
        <v>57.5</v>
      </c>
      <c r="J46" s="56">
        <v>46</v>
      </c>
      <c r="K46" s="57">
        <v>80.5</v>
      </c>
      <c r="L46" s="161">
        <v>80.5</v>
      </c>
      <c r="M46" s="150">
        <v>7.2</v>
      </c>
      <c r="N46" s="37">
        <v>9</v>
      </c>
      <c r="O46" s="36">
        <v>3</v>
      </c>
      <c r="P46" s="124">
        <v>3.2727272727272729</v>
      </c>
      <c r="Q46" s="126" t="str">
        <f t="shared" si="4"/>
        <v>L</v>
      </c>
      <c r="R46" s="90" t="str">
        <f t="shared" si="0"/>
        <v>J</v>
      </c>
      <c r="S46" s="69" t="str">
        <f t="shared" si="5"/>
        <v>L</v>
      </c>
      <c r="T46" s="15" t="s">
        <v>137</v>
      </c>
      <c r="U46" s="14">
        <v>5</v>
      </c>
      <c r="V46" s="71">
        <v>5</v>
      </c>
      <c r="W46" s="16">
        <v>4</v>
      </c>
      <c r="X46" s="186">
        <v>4</v>
      </c>
      <c r="Y46" s="55">
        <v>57.5</v>
      </c>
      <c r="Z46" s="56">
        <v>57.5</v>
      </c>
      <c r="AA46" s="17">
        <v>46</v>
      </c>
      <c r="AB46" s="129">
        <v>46</v>
      </c>
      <c r="AC46" s="150">
        <v>7.2</v>
      </c>
      <c r="AD46" s="37">
        <v>7.2</v>
      </c>
      <c r="AE46" s="36">
        <v>4</v>
      </c>
      <c r="AF46" s="151">
        <v>4</v>
      </c>
      <c r="AG46" s="165" t="str">
        <f t="shared" si="6"/>
        <v>J</v>
      </c>
      <c r="AH46" s="69" t="str">
        <f t="shared" si="7"/>
        <v>J</v>
      </c>
      <c r="AI46" s="15" t="s">
        <v>136</v>
      </c>
    </row>
    <row r="47" spans="1:36" ht="12" customHeight="1" x14ac:dyDescent="0.2">
      <c r="A47" s="519" t="s">
        <v>13</v>
      </c>
      <c r="B47" s="520"/>
      <c r="C47" s="217">
        <v>0</v>
      </c>
      <c r="D47" s="254">
        <v>0</v>
      </c>
      <c r="E47" s="14">
        <v>6</v>
      </c>
      <c r="F47" s="71">
        <v>5</v>
      </c>
      <c r="G47" s="16">
        <v>3</v>
      </c>
      <c r="H47" s="186">
        <v>4</v>
      </c>
      <c r="I47" s="81">
        <v>69</v>
      </c>
      <c r="J47" s="56">
        <v>57.5</v>
      </c>
      <c r="K47" s="57">
        <v>34.5</v>
      </c>
      <c r="L47" s="161">
        <v>46</v>
      </c>
      <c r="M47" s="150">
        <v>4.5</v>
      </c>
      <c r="N47" s="72">
        <v>5.4</v>
      </c>
      <c r="O47" s="36">
        <v>3</v>
      </c>
      <c r="P47" s="244">
        <v>3</v>
      </c>
      <c r="Q47" s="126" t="str">
        <f t="shared" si="4"/>
        <v>J</v>
      </c>
      <c r="R47" s="90" t="str">
        <f t="shared" si="0"/>
        <v>J</v>
      </c>
      <c r="S47" s="69" t="str">
        <f t="shared" si="5"/>
        <v>L</v>
      </c>
      <c r="T47" s="15" t="s">
        <v>137</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136</v>
      </c>
    </row>
    <row r="48" spans="1:36" ht="12" customHeight="1" x14ac:dyDescent="0.2">
      <c r="A48" s="519" t="s">
        <v>123</v>
      </c>
      <c r="B48" s="520"/>
      <c r="C48" s="217">
        <v>0</v>
      </c>
      <c r="D48" s="254">
        <v>0</v>
      </c>
      <c r="E48" s="14">
        <v>6</v>
      </c>
      <c r="F48" s="71">
        <v>6</v>
      </c>
      <c r="G48" s="16">
        <v>4</v>
      </c>
      <c r="H48" s="186">
        <v>4</v>
      </c>
      <c r="I48" s="81">
        <v>69</v>
      </c>
      <c r="J48" s="56">
        <v>69</v>
      </c>
      <c r="K48" s="57">
        <v>46</v>
      </c>
      <c r="L48" s="161">
        <v>46</v>
      </c>
      <c r="M48" s="150">
        <v>6.166666666666667</v>
      </c>
      <c r="N48" s="37">
        <v>6.166666666666667</v>
      </c>
      <c r="O48" s="36">
        <v>3.7</v>
      </c>
      <c r="P48" s="124">
        <v>3.7</v>
      </c>
      <c r="Q48" s="126" t="str">
        <f t="shared" si="4"/>
        <v>J</v>
      </c>
      <c r="R48" s="90" t="str">
        <f t="shared" si="0"/>
        <v>J</v>
      </c>
      <c r="S48" s="69" t="str">
        <f t="shared" si="5"/>
        <v>J</v>
      </c>
      <c r="T48" s="15" t="s">
        <v>136</v>
      </c>
      <c r="U48" s="14">
        <v>6</v>
      </c>
      <c r="V48" s="71">
        <v>6</v>
      </c>
      <c r="W48" s="16">
        <v>2</v>
      </c>
      <c r="X48" s="186">
        <v>1</v>
      </c>
      <c r="Y48" s="55">
        <v>69</v>
      </c>
      <c r="Z48" s="56">
        <v>69</v>
      </c>
      <c r="AA48" s="17">
        <v>23</v>
      </c>
      <c r="AB48" s="129">
        <v>11.5</v>
      </c>
      <c r="AC48" s="150">
        <v>6.166666666666667</v>
      </c>
      <c r="AD48" s="37">
        <v>6.166666666666667</v>
      </c>
      <c r="AE48" s="36">
        <v>4.625</v>
      </c>
      <c r="AF48" s="151">
        <v>5.2857142857142856</v>
      </c>
      <c r="AG48" s="165" t="str">
        <f t="shared" si="6"/>
        <v>J</v>
      </c>
      <c r="AH48" s="69" t="str">
        <f t="shared" si="7"/>
        <v>J</v>
      </c>
      <c r="AI48" s="15" t="s">
        <v>137</v>
      </c>
    </row>
    <row r="49" spans="1:35" ht="12" customHeight="1" x14ac:dyDescent="0.2">
      <c r="A49" s="519" t="s">
        <v>12</v>
      </c>
      <c r="B49" s="520"/>
      <c r="C49" s="217">
        <v>0</v>
      </c>
      <c r="D49" s="254">
        <v>0</v>
      </c>
      <c r="E49" s="14">
        <v>3</v>
      </c>
      <c r="F49" s="71">
        <v>2</v>
      </c>
      <c r="G49" s="16">
        <v>2</v>
      </c>
      <c r="H49" s="186">
        <v>2</v>
      </c>
      <c r="I49" s="81">
        <v>34.5</v>
      </c>
      <c r="J49" s="56">
        <v>23</v>
      </c>
      <c r="K49" s="57">
        <v>23</v>
      </c>
      <c r="L49" s="161">
        <v>23</v>
      </c>
      <c r="M49" s="150">
        <v>6.666666666666667</v>
      </c>
      <c r="N49" s="72">
        <v>10</v>
      </c>
      <c r="O49" s="36">
        <v>4</v>
      </c>
      <c r="P49" s="244">
        <v>5</v>
      </c>
      <c r="Q49" s="126" t="str">
        <f t="shared" si="4"/>
        <v>J</v>
      </c>
      <c r="R49" s="90" t="str">
        <f t="shared" si="0"/>
        <v>J</v>
      </c>
      <c r="S49" s="69" t="str">
        <f t="shared" si="5"/>
        <v>L</v>
      </c>
      <c r="T49" s="15" t="s">
        <v>137</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136</v>
      </c>
    </row>
    <row r="50" spans="1:35" ht="12" customHeight="1" x14ac:dyDescent="0.2">
      <c r="A50" s="548" t="s">
        <v>118</v>
      </c>
      <c r="B50" s="549"/>
      <c r="C50" s="217">
        <v>0</v>
      </c>
      <c r="D50" s="254">
        <v>0</v>
      </c>
      <c r="E50" s="14">
        <v>2</v>
      </c>
      <c r="F50" s="71">
        <v>2</v>
      </c>
      <c r="G50" s="16">
        <v>2</v>
      </c>
      <c r="H50" s="186">
        <v>2</v>
      </c>
      <c r="I50" s="81">
        <v>23</v>
      </c>
      <c r="J50" s="56">
        <v>23</v>
      </c>
      <c r="K50" s="57">
        <v>23</v>
      </c>
      <c r="L50" s="161">
        <v>23</v>
      </c>
      <c r="M50" s="150">
        <v>6</v>
      </c>
      <c r="N50" s="37">
        <v>6</v>
      </c>
      <c r="O50" s="36">
        <v>3</v>
      </c>
      <c r="P50" s="124">
        <v>3</v>
      </c>
      <c r="Q50" s="126" t="str">
        <f t="shared" si="4"/>
        <v>J</v>
      </c>
      <c r="R50" s="90" t="str">
        <f t="shared" si="0"/>
        <v>J</v>
      </c>
      <c r="S50" s="69" t="str">
        <f t="shared" si="5"/>
        <v>J</v>
      </c>
      <c r="T50" s="15" t="s">
        <v>136</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136</v>
      </c>
    </row>
    <row r="51" spans="1:35" ht="12" customHeight="1" x14ac:dyDescent="0.2">
      <c r="A51" s="519" t="s">
        <v>127</v>
      </c>
      <c r="B51" s="520"/>
      <c r="C51" s="217">
        <v>0</v>
      </c>
      <c r="D51" s="254">
        <v>0</v>
      </c>
      <c r="E51" s="14">
        <v>3</v>
      </c>
      <c r="F51" s="71">
        <v>3</v>
      </c>
      <c r="G51" s="16">
        <v>4</v>
      </c>
      <c r="H51" s="186">
        <v>4</v>
      </c>
      <c r="I51" s="81">
        <v>34.5</v>
      </c>
      <c r="J51" s="56">
        <v>34.5</v>
      </c>
      <c r="K51" s="57">
        <v>46</v>
      </c>
      <c r="L51" s="161">
        <v>46</v>
      </c>
      <c r="M51" s="150">
        <v>8</v>
      </c>
      <c r="N51" s="37">
        <v>8</v>
      </c>
      <c r="O51" s="36">
        <v>3.4285714285714284</v>
      </c>
      <c r="P51" s="124">
        <v>3.4285714285714284</v>
      </c>
      <c r="Q51" s="126" t="str">
        <f t="shared" si="4"/>
        <v>J</v>
      </c>
      <c r="R51" s="90" t="str">
        <f t="shared" si="0"/>
        <v>J</v>
      </c>
      <c r="S51" s="69" t="str">
        <f t="shared" si="5"/>
        <v>J</v>
      </c>
      <c r="T51" s="15" t="s">
        <v>136</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136</v>
      </c>
    </row>
    <row r="52" spans="1:35" ht="12" customHeight="1" x14ac:dyDescent="0.2">
      <c r="A52" s="546" t="s">
        <v>14</v>
      </c>
      <c r="B52" s="547"/>
      <c r="C52" s="217">
        <v>0</v>
      </c>
      <c r="D52" s="254">
        <v>0</v>
      </c>
      <c r="E52" s="14">
        <v>7</v>
      </c>
      <c r="F52" s="71">
        <v>5.65</v>
      </c>
      <c r="G52" s="16">
        <v>4</v>
      </c>
      <c r="H52" s="186">
        <v>4</v>
      </c>
      <c r="I52" s="81">
        <v>76.5</v>
      </c>
      <c r="J52" s="56">
        <v>65</v>
      </c>
      <c r="K52" s="57">
        <v>46</v>
      </c>
      <c r="L52" s="161">
        <v>46</v>
      </c>
      <c r="M52" s="150">
        <v>4.9624060150375939</v>
      </c>
      <c r="N52" s="72">
        <v>5.8407079646017692</v>
      </c>
      <c r="O52" s="36">
        <v>3.0985915492957745</v>
      </c>
      <c r="P52" s="244">
        <v>3.4196891191709842</v>
      </c>
      <c r="Q52" s="126" t="str">
        <f t="shared" si="4"/>
        <v>J</v>
      </c>
      <c r="R52" s="90" t="str">
        <f t="shared" si="0"/>
        <v>J</v>
      </c>
      <c r="S52" s="69" t="str">
        <f t="shared" si="5"/>
        <v>L</v>
      </c>
      <c r="T52" s="15" t="s">
        <v>137</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136</v>
      </c>
    </row>
    <row r="53" spans="1:35" ht="12" hidden="1" customHeight="1" thickBot="1" x14ac:dyDescent="0.25">
      <c r="A53" s="527" t="s">
        <v>122</v>
      </c>
      <c r="B53" s="52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07" t="s">
        <v>15</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9"/>
    </row>
    <row r="56" spans="1:35" ht="15.75" customHeight="1" thickBot="1" x14ac:dyDescent="0.25">
      <c r="A56" s="521" t="s">
        <v>0</v>
      </c>
      <c r="B56" s="522"/>
      <c r="C56" s="501" t="s">
        <v>60</v>
      </c>
      <c r="D56" s="502"/>
      <c r="E56" s="502"/>
      <c r="F56" s="502"/>
      <c r="G56" s="502"/>
      <c r="H56" s="502"/>
      <c r="I56" s="502"/>
      <c r="J56" s="502"/>
      <c r="K56" s="502"/>
      <c r="L56" s="502"/>
      <c r="M56" s="502"/>
      <c r="N56" s="502"/>
      <c r="O56" s="502"/>
      <c r="P56" s="502"/>
      <c r="Q56" s="502"/>
      <c r="R56" s="502"/>
      <c r="S56" s="502"/>
      <c r="T56" s="503"/>
      <c r="U56" s="504" t="s">
        <v>61</v>
      </c>
      <c r="V56" s="505"/>
      <c r="W56" s="505"/>
      <c r="X56" s="505"/>
      <c r="Y56" s="505"/>
      <c r="Z56" s="505"/>
      <c r="AA56" s="505"/>
      <c r="AB56" s="505"/>
      <c r="AC56" s="505"/>
      <c r="AD56" s="505"/>
      <c r="AE56" s="505"/>
      <c r="AF56" s="505"/>
      <c r="AG56" s="505"/>
      <c r="AH56" s="505"/>
      <c r="AI56" s="506"/>
    </row>
    <row r="57" spans="1:35" ht="69" customHeight="1" thickBot="1" x14ac:dyDescent="0.25">
      <c r="A57" s="523"/>
      <c r="B57" s="52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585" t="s">
        <v>16</v>
      </c>
      <c r="B58" s="586"/>
      <c r="C58" s="219"/>
      <c r="D58" s="227"/>
      <c r="E58" s="87">
        <v>3</v>
      </c>
      <c r="F58" s="88">
        <v>0</v>
      </c>
      <c r="G58" s="89">
        <v>2</v>
      </c>
      <c r="H58" s="132">
        <v>0</v>
      </c>
      <c r="I58" s="120">
        <v>34.5</v>
      </c>
      <c r="J58" s="53">
        <v>0</v>
      </c>
      <c r="K58" s="54">
        <v>23</v>
      </c>
      <c r="L58" s="290">
        <v>0</v>
      </c>
      <c r="M58" s="118">
        <v>4.666666666666667</v>
      </c>
      <c r="N58" s="39" t="e">
        <v>#DIV/0!</v>
      </c>
      <c r="O58" s="38">
        <v>2.8</v>
      </c>
      <c r="P58" s="123" t="e">
        <v>#DIV/0!</v>
      </c>
      <c r="Q58" s="251" t="s">
        <v>120</v>
      </c>
      <c r="R58" s="90" t="str">
        <f>IF(J58="","",IF(E58=0,"J",IF(J58&gt;=23,"J",IF(J58&lt;23,"L"))))</f>
        <v>L</v>
      </c>
      <c r="S58" s="90" t="str">
        <f>IF(J58="","",IF(J58&gt;=I58-8,"J",IF(J58&lt;I58-8,"L")))</f>
        <v>L</v>
      </c>
      <c r="T58" s="262" t="s">
        <v>139</v>
      </c>
      <c r="U58" s="87">
        <v>2</v>
      </c>
      <c r="V58" s="88">
        <v>0</v>
      </c>
      <c r="W58" s="89">
        <v>1</v>
      </c>
      <c r="X58" s="132">
        <v>0</v>
      </c>
      <c r="Y58" s="247">
        <v>23</v>
      </c>
      <c r="Z58" s="260">
        <v>0</v>
      </c>
      <c r="AA58" s="248">
        <v>11.5</v>
      </c>
      <c r="AB58" s="261">
        <v>0</v>
      </c>
      <c r="AC58" s="118">
        <v>7</v>
      </c>
      <c r="AD58" s="39" t="e">
        <v>#DIV/0!</v>
      </c>
      <c r="AE58" s="38">
        <v>4.666666666666667</v>
      </c>
      <c r="AF58" s="123" t="e">
        <v>#DIV/0!</v>
      </c>
      <c r="AG58" s="125" t="str">
        <f>IF(Z58="","",IF(U58=0,"J",IF(Z58&gt;=23,"J",IF(Z58&lt;23,"L"))))</f>
        <v>L</v>
      </c>
      <c r="AH58" s="90" t="str">
        <f>IF(Z58="","",IF(Z58&gt;=Y58-8,"J",IF(Z58&lt;Y58-8,"L")))</f>
        <v>L</v>
      </c>
      <c r="AI58" s="68" t="s">
        <v>139</v>
      </c>
    </row>
    <row r="59" spans="1:35" ht="12" customHeight="1" x14ac:dyDescent="0.2">
      <c r="A59" s="519" t="s">
        <v>17</v>
      </c>
      <c r="B59" s="520"/>
      <c r="C59" s="220">
        <v>0</v>
      </c>
      <c r="D59" s="228">
        <v>0</v>
      </c>
      <c r="E59" s="62">
        <v>4</v>
      </c>
      <c r="F59" s="63">
        <v>2</v>
      </c>
      <c r="G59" s="64">
        <v>3</v>
      </c>
      <c r="H59" s="133">
        <v>1</v>
      </c>
      <c r="I59" s="81">
        <v>46</v>
      </c>
      <c r="J59" s="56">
        <v>23</v>
      </c>
      <c r="K59" s="57">
        <v>34.5</v>
      </c>
      <c r="L59" s="121">
        <v>11.5</v>
      </c>
      <c r="M59" s="119">
        <v>7</v>
      </c>
      <c r="N59" s="37">
        <v>14</v>
      </c>
      <c r="O59" s="36">
        <v>4</v>
      </c>
      <c r="P59" s="124">
        <v>9.3333333333333339</v>
      </c>
      <c r="Q59" s="126" t="str">
        <f t="shared" ref="Q59:Q66" si="8">IF(D59="","",IF(D59&gt;=C59,"J",IF(D59&lt;C59,"L")))</f>
        <v>J</v>
      </c>
      <c r="R59" s="90" t="str">
        <f t="shared" ref="R59:R66" si="9">IF(J59="","",IF(J59&gt;=23,"J",IF(J59&lt;23,"L")))</f>
        <v>J</v>
      </c>
      <c r="S59" s="69" t="str">
        <f t="shared" ref="S59:S65" si="10">IF(J59="","",IF(J59&gt;=I59-8,"J",IF(J59&lt;I59-8,"L")))</f>
        <v>L</v>
      </c>
      <c r="T59" s="15" t="s">
        <v>136</v>
      </c>
      <c r="U59" s="62">
        <v>3</v>
      </c>
      <c r="V59" s="63">
        <v>2</v>
      </c>
      <c r="W59" s="64">
        <v>1</v>
      </c>
      <c r="X59" s="133">
        <v>0</v>
      </c>
      <c r="Y59" s="81">
        <v>34.5</v>
      </c>
      <c r="Z59" s="56">
        <v>23</v>
      </c>
      <c r="AA59" s="17">
        <v>11.5</v>
      </c>
      <c r="AB59" s="129">
        <v>0</v>
      </c>
      <c r="AC59" s="119">
        <v>9.3333333333333339</v>
      </c>
      <c r="AD59" s="37">
        <v>14</v>
      </c>
      <c r="AE59" s="36">
        <v>7</v>
      </c>
      <c r="AF59" s="124">
        <v>14</v>
      </c>
      <c r="AG59" s="126" t="str">
        <f t="shared" ref="AG59:AG65" si="11">IF(Z59="","",IF(Z59&gt;=23,"J",IF(Z59&lt;23,"L")))</f>
        <v>J</v>
      </c>
      <c r="AH59" s="69" t="str">
        <f t="shared" ref="AH59:AH65" si="12">IF(Z59="","",IF(Z59&gt;=Y59-8,"J",IF(Z59&lt;Y59-8,"L")))</f>
        <v>L</v>
      </c>
      <c r="AI59" s="15" t="s">
        <v>136</v>
      </c>
    </row>
    <row r="60" spans="1:35" ht="12" customHeight="1" thickBot="1" x14ac:dyDescent="0.25">
      <c r="A60" s="519" t="s">
        <v>21</v>
      </c>
      <c r="B60" s="520"/>
      <c r="C60" s="220">
        <v>0</v>
      </c>
      <c r="D60" s="228">
        <v>0</v>
      </c>
      <c r="E60" s="62">
        <v>3</v>
      </c>
      <c r="F60" s="63">
        <v>2</v>
      </c>
      <c r="G60" s="64">
        <v>2</v>
      </c>
      <c r="H60" s="133">
        <v>2</v>
      </c>
      <c r="I60" s="81">
        <v>34.5</v>
      </c>
      <c r="J60" s="56">
        <v>23</v>
      </c>
      <c r="K60" s="57">
        <v>23</v>
      </c>
      <c r="L60" s="121">
        <v>23</v>
      </c>
      <c r="M60" s="119">
        <v>7.333333333333333</v>
      </c>
      <c r="N60" s="37">
        <v>11</v>
      </c>
      <c r="O60" s="36">
        <v>4.4000000000000004</v>
      </c>
      <c r="P60" s="124">
        <v>5.5</v>
      </c>
      <c r="Q60" s="126" t="str">
        <f t="shared" si="8"/>
        <v>J</v>
      </c>
      <c r="R60" s="90" t="str">
        <f t="shared" si="9"/>
        <v>J</v>
      </c>
      <c r="S60" s="69" t="str">
        <f>IF(J60="","",IF(J60&gt;=I60-8,"J",IF(J60&lt;I60-8,"L")))</f>
        <v>L</v>
      </c>
      <c r="T60" s="15" t="s">
        <v>137</v>
      </c>
      <c r="U60" s="62">
        <v>3</v>
      </c>
      <c r="V60" s="63">
        <v>3</v>
      </c>
      <c r="W60" s="64">
        <v>1</v>
      </c>
      <c r="X60" s="133">
        <v>2</v>
      </c>
      <c r="Y60" s="81">
        <v>34.5</v>
      </c>
      <c r="Z60" s="56">
        <v>34.5</v>
      </c>
      <c r="AA60" s="17">
        <v>11.5</v>
      </c>
      <c r="AB60" s="129">
        <v>23</v>
      </c>
      <c r="AC60" s="119">
        <v>7.333333333333333</v>
      </c>
      <c r="AD60" s="37">
        <v>7.333333333333333</v>
      </c>
      <c r="AE60" s="36">
        <v>5.5</v>
      </c>
      <c r="AF60" s="124">
        <v>4.4000000000000004</v>
      </c>
      <c r="AG60" s="126" t="str">
        <f>IF(Z60="","",IF(Z60&gt;=23,"J",IF(Z60&lt;23,"L")))</f>
        <v>J</v>
      </c>
      <c r="AH60" s="69" t="str">
        <f>IF(Z60="","",IF(Z60&gt;=Y60-8,"J",IF(Z60&lt;Y60-8,"L")))</f>
        <v>J</v>
      </c>
      <c r="AI60" s="15" t="s">
        <v>136</v>
      </c>
    </row>
    <row r="61" spans="1:35" ht="12" customHeight="1" x14ac:dyDescent="0.2">
      <c r="A61" s="565" t="s">
        <v>52</v>
      </c>
      <c r="B61" s="566"/>
      <c r="C61" s="220">
        <v>0</v>
      </c>
      <c r="D61" s="228">
        <v>0</v>
      </c>
      <c r="E61" s="62">
        <v>4</v>
      </c>
      <c r="F61" s="63">
        <v>4</v>
      </c>
      <c r="G61" s="64">
        <v>4</v>
      </c>
      <c r="H61" s="157">
        <v>4</v>
      </c>
      <c r="I61" s="55">
        <v>46</v>
      </c>
      <c r="J61" s="56">
        <v>46</v>
      </c>
      <c r="K61" s="57">
        <v>46</v>
      </c>
      <c r="L61" s="161">
        <v>46</v>
      </c>
      <c r="M61" s="150">
        <v>8.25</v>
      </c>
      <c r="N61" s="37">
        <v>8.25</v>
      </c>
      <c r="O61" s="36">
        <v>4.125</v>
      </c>
      <c r="P61" s="151">
        <v>4.125</v>
      </c>
      <c r="Q61" s="249" t="str">
        <f>IF(D61="","",IF(D61&gt;=C61,"J",IF(D61&lt;C61,"L")))</f>
        <v>J</v>
      </c>
      <c r="R61" s="90" t="str">
        <f>IF(J61="","",IF(J61&gt;=23,"J",IF(J61&lt;23,"L")))</f>
        <v>J</v>
      </c>
      <c r="S61" s="69" t="str">
        <f>IF(J61="","",IF(J61&gt;=I61-8,"J",IF(J61&lt;I61-8,"L")))</f>
        <v>J</v>
      </c>
      <c r="T61" s="15" t="s">
        <v>136</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136</v>
      </c>
    </row>
    <row r="62" spans="1:35" ht="12" customHeight="1" x14ac:dyDescent="0.2">
      <c r="A62" s="519" t="s">
        <v>19</v>
      </c>
      <c r="B62" s="520"/>
      <c r="C62" s="220">
        <v>0</v>
      </c>
      <c r="D62" s="228">
        <v>0</v>
      </c>
      <c r="E62" s="62">
        <v>2</v>
      </c>
      <c r="F62" s="63">
        <v>1</v>
      </c>
      <c r="G62" s="64">
        <v>2</v>
      </c>
      <c r="H62" s="133">
        <v>1</v>
      </c>
      <c r="I62" s="81">
        <v>23</v>
      </c>
      <c r="J62" s="56">
        <v>11.5</v>
      </c>
      <c r="K62" s="57">
        <v>23</v>
      </c>
      <c r="L62" s="121">
        <v>11.5</v>
      </c>
      <c r="M62" s="119">
        <v>6.5</v>
      </c>
      <c r="N62" s="37">
        <v>13</v>
      </c>
      <c r="O62" s="36">
        <v>3.25</v>
      </c>
      <c r="P62" s="124">
        <v>6.5</v>
      </c>
      <c r="Q62" s="126" t="str">
        <f t="shared" si="8"/>
        <v>J</v>
      </c>
      <c r="R62" s="90" t="str">
        <f t="shared" si="9"/>
        <v>L</v>
      </c>
      <c r="S62" s="69" t="str">
        <f>IF(J62="","",IF(J62&gt;=I62-8,"J",IF(J62&lt;I62-8,"L")))</f>
        <v>L</v>
      </c>
      <c r="T62" s="15" t="s">
        <v>136</v>
      </c>
      <c r="U62" s="62">
        <v>2</v>
      </c>
      <c r="V62" s="63">
        <v>1</v>
      </c>
      <c r="W62" s="64">
        <v>1</v>
      </c>
      <c r="X62" s="133">
        <v>1</v>
      </c>
      <c r="Y62" s="81">
        <v>23</v>
      </c>
      <c r="Z62" s="56">
        <v>11.5</v>
      </c>
      <c r="AA62" s="17">
        <v>11.5</v>
      </c>
      <c r="AB62" s="129">
        <v>11.5</v>
      </c>
      <c r="AC62" s="119">
        <v>6.5</v>
      </c>
      <c r="AD62" s="37">
        <v>13</v>
      </c>
      <c r="AE62" s="36">
        <v>4.333333333333333</v>
      </c>
      <c r="AF62" s="124">
        <v>6.5</v>
      </c>
      <c r="AG62" s="126" t="str">
        <f>IF(Z62="","",IF(Z62&gt;=23,"J",IF(Z62&lt;23,"L")))</f>
        <v>L</v>
      </c>
      <c r="AH62" s="69" t="str">
        <f>IF(Z62="","",IF(Z62&gt;=Y62-8,"J",IF(Z62&lt;Y62-8,"L")))</f>
        <v>L</v>
      </c>
      <c r="AI62" s="15" t="s">
        <v>136</v>
      </c>
    </row>
    <row r="63" spans="1:35" ht="12" customHeight="1" x14ac:dyDescent="0.2">
      <c r="A63" s="519" t="s">
        <v>22</v>
      </c>
      <c r="B63" s="520"/>
      <c r="C63" s="220">
        <v>0</v>
      </c>
      <c r="D63" s="228">
        <v>0</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136</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136</v>
      </c>
    </row>
    <row r="64" spans="1:35" ht="12" customHeight="1" x14ac:dyDescent="0.2">
      <c r="A64" s="519" t="s">
        <v>18</v>
      </c>
      <c r="B64" s="520"/>
      <c r="C64" s="220">
        <v>0</v>
      </c>
      <c r="D64" s="228">
        <v>0</v>
      </c>
      <c r="E64" s="62">
        <v>5</v>
      </c>
      <c r="F64" s="63">
        <v>4</v>
      </c>
      <c r="G64" s="64">
        <v>4</v>
      </c>
      <c r="H64" s="133">
        <v>4</v>
      </c>
      <c r="I64" s="81">
        <v>57.5</v>
      </c>
      <c r="J64" s="56">
        <v>46</v>
      </c>
      <c r="K64" s="57">
        <v>46</v>
      </c>
      <c r="L64" s="121">
        <v>46</v>
      </c>
      <c r="M64" s="119">
        <v>7.4</v>
      </c>
      <c r="N64" s="37">
        <v>9.25</v>
      </c>
      <c r="O64" s="36">
        <v>4.1111111111111107</v>
      </c>
      <c r="P64" s="124">
        <v>4.625</v>
      </c>
      <c r="Q64" s="126" t="str">
        <f t="shared" si="8"/>
        <v>J</v>
      </c>
      <c r="R64" s="90" t="str">
        <f t="shared" si="9"/>
        <v>J</v>
      </c>
      <c r="S64" s="69" t="str">
        <f t="shared" si="10"/>
        <v>L</v>
      </c>
      <c r="T64" s="15" t="s">
        <v>137</v>
      </c>
      <c r="U64" s="62">
        <v>5</v>
      </c>
      <c r="V64" s="63">
        <v>5</v>
      </c>
      <c r="W64" s="64">
        <v>3</v>
      </c>
      <c r="X64" s="133">
        <v>3</v>
      </c>
      <c r="Y64" s="81">
        <v>57.5</v>
      </c>
      <c r="Z64" s="56">
        <v>57.5</v>
      </c>
      <c r="AA64" s="17">
        <v>34.5</v>
      </c>
      <c r="AB64" s="129">
        <v>34.5</v>
      </c>
      <c r="AC64" s="119">
        <v>7.4</v>
      </c>
      <c r="AD64" s="37">
        <v>7.4</v>
      </c>
      <c r="AE64" s="36">
        <v>4.625</v>
      </c>
      <c r="AF64" s="124">
        <v>4.625</v>
      </c>
      <c r="AG64" s="126" t="str">
        <f t="shared" si="11"/>
        <v>J</v>
      </c>
      <c r="AH64" s="69" t="str">
        <f t="shared" si="12"/>
        <v>J</v>
      </c>
      <c r="AI64" s="15" t="s">
        <v>136</v>
      </c>
    </row>
    <row r="65" spans="1:35" ht="12" customHeight="1" x14ac:dyDescent="0.2">
      <c r="A65" s="519" t="s">
        <v>20</v>
      </c>
      <c r="B65" s="520"/>
      <c r="C65" s="220">
        <v>0</v>
      </c>
      <c r="D65" s="228">
        <v>0</v>
      </c>
      <c r="E65" s="62">
        <v>4</v>
      </c>
      <c r="F65" s="63">
        <v>3</v>
      </c>
      <c r="G65" s="64">
        <v>4</v>
      </c>
      <c r="H65" s="133">
        <v>5</v>
      </c>
      <c r="I65" s="81">
        <v>46</v>
      </c>
      <c r="J65" s="56">
        <v>34.5</v>
      </c>
      <c r="K65" s="57">
        <v>46</v>
      </c>
      <c r="L65" s="121">
        <v>57.5</v>
      </c>
      <c r="M65" s="119">
        <v>7.25</v>
      </c>
      <c r="N65" s="37">
        <v>9.6666666666666661</v>
      </c>
      <c r="O65" s="36">
        <v>3.625</v>
      </c>
      <c r="P65" s="124">
        <v>3.625</v>
      </c>
      <c r="Q65" s="126" t="str">
        <f t="shared" si="8"/>
        <v>J</v>
      </c>
      <c r="R65" s="90" t="str">
        <f t="shared" si="9"/>
        <v>J</v>
      </c>
      <c r="S65" s="69" t="str">
        <f t="shared" si="10"/>
        <v>L</v>
      </c>
      <c r="T65" s="15" t="s">
        <v>137</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137</v>
      </c>
    </row>
    <row r="66" spans="1:35" ht="12" customHeight="1" x14ac:dyDescent="0.2">
      <c r="A66" s="583" t="s">
        <v>68</v>
      </c>
      <c r="B66" s="584"/>
      <c r="C66" s="221">
        <v>1</v>
      </c>
      <c r="D66" s="229">
        <v>1</v>
      </c>
      <c r="E66" s="191">
        <v>12</v>
      </c>
      <c r="F66" s="192">
        <v>12</v>
      </c>
      <c r="G66" s="193">
        <v>1</v>
      </c>
      <c r="H66" s="194">
        <v>1</v>
      </c>
      <c r="I66" s="195">
        <v>138</v>
      </c>
      <c r="J66" s="196">
        <v>138</v>
      </c>
      <c r="K66" s="197">
        <v>11.5</v>
      </c>
      <c r="L66" s="198">
        <v>11.5</v>
      </c>
      <c r="M66" s="199" t="s">
        <v>120</v>
      </c>
      <c r="N66" s="200" t="s">
        <v>120</v>
      </c>
      <c r="O66" s="200" t="s">
        <v>120</v>
      </c>
      <c r="P66" s="201" t="s">
        <v>120</v>
      </c>
      <c r="Q66" s="126" t="str">
        <f t="shared" si="8"/>
        <v>J</v>
      </c>
      <c r="R66" s="90" t="str">
        <f t="shared" si="9"/>
        <v>J</v>
      </c>
      <c r="S66" s="206" t="str">
        <f>IF(J66="","",IF(J66&gt;=I66-8,"J",IF(J66&lt;I66-8,"L")))</f>
        <v>J</v>
      </c>
      <c r="T66" s="202" t="s">
        <v>136</v>
      </c>
      <c r="U66" s="191">
        <v>12</v>
      </c>
      <c r="V66" s="192">
        <v>11</v>
      </c>
      <c r="W66" s="193">
        <v>1</v>
      </c>
      <c r="X66" s="194">
        <v>1</v>
      </c>
      <c r="Y66" s="195">
        <v>138</v>
      </c>
      <c r="Z66" s="196">
        <v>126.5</v>
      </c>
      <c r="AA66" s="203">
        <v>11.5</v>
      </c>
      <c r="AB66" s="204">
        <v>11.5</v>
      </c>
      <c r="AC66" s="199" t="s">
        <v>120</v>
      </c>
      <c r="AD66" s="200" t="s">
        <v>120</v>
      </c>
      <c r="AE66" s="200" t="s">
        <v>120</v>
      </c>
      <c r="AF66" s="201" t="s">
        <v>120</v>
      </c>
      <c r="AG66" s="205" t="str">
        <f>IF(Z66="","",IF(Z66&gt;=23,"J",IF(Z66&lt;23,"L")))</f>
        <v>J</v>
      </c>
      <c r="AH66" s="206" t="str">
        <f>IF(Z66="","",IF(Z66&gt;=Y66-8,"J",IF(Z66&lt;Y66-8,"L")))</f>
        <v>L</v>
      </c>
      <c r="AI66" s="202" t="s">
        <v>136</v>
      </c>
    </row>
    <row r="67" spans="1:35" ht="12" customHeight="1" thickBot="1" x14ac:dyDescent="0.25">
      <c r="A67" s="550" t="s">
        <v>97</v>
      </c>
      <c r="B67" s="5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587" t="s">
        <v>98</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9"/>
    </row>
    <row r="70" spans="1:35" ht="15.75" customHeight="1" thickBot="1" x14ac:dyDescent="0.25">
      <c r="A70" s="609" t="s">
        <v>0</v>
      </c>
      <c r="B70" s="610"/>
      <c r="C70" s="590" t="s">
        <v>60</v>
      </c>
      <c r="D70" s="591"/>
      <c r="E70" s="591"/>
      <c r="F70" s="591"/>
      <c r="G70" s="591"/>
      <c r="H70" s="591"/>
      <c r="I70" s="591"/>
      <c r="J70" s="591"/>
      <c r="K70" s="591"/>
      <c r="L70" s="591"/>
      <c r="M70" s="591"/>
      <c r="N70" s="591"/>
      <c r="O70" s="591"/>
      <c r="P70" s="591"/>
      <c r="Q70" s="591"/>
      <c r="R70" s="591"/>
      <c r="S70" s="591"/>
      <c r="T70" s="592"/>
      <c r="U70" s="464" t="s">
        <v>61</v>
      </c>
      <c r="V70" s="465"/>
      <c r="W70" s="465"/>
      <c r="X70" s="465"/>
      <c r="Y70" s="465"/>
      <c r="Z70" s="465"/>
      <c r="AA70" s="465"/>
      <c r="AB70" s="465"/>
      <c r="AC70" s="465"/>
      <c r="AD70" s="465"/>
      <c r="AE70" s="465"/>
      <c r="AF70" s="465"/>
      <c r="AG70" s="465"/>
      <c r="AH70" s="465"/>
      <c r="AI70" s="466"/>
    </row>
    <row r="71" spans="1:35" ht="69" customHeight="1" thickBot="1" x14ac:dyDescent="0.25">
      <c r="A71" s="611"/>
      <c r="B71" s="612"/>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613" t="s">
        <v>24</v>
      </c>
      <c r="B72" s="614"/>
      <c r="C72" s="219">
        <v>0</v>
      </c>
      <c r="D72" s="227">
        <v>0</v>
      </c>
      <c r="E72" s="87">
        <v>4</v>
      </c>
      <c r="F72" s="88">
        <v>3</v>
      </c>
      <c r="G72" s="89">
        <v>1</v>
      </c>
      <c r="H72" s="156">
        <v>2</v>
      </c>
      <c r="I72" s="52">
        <v>46</v>
      </c>
      <c r="J72" s="53">
        <v>34.5</v>
      </c>
      <c r="K72" s="54">
        <v>11.5</v>
      </c>
      <c r="L72" s="160">
        <v>23</v>
      </c>
      <c r="M72" s="146">
        <v>5</v>
      </c>
      <c r="N72" s="39">
        <v>6.666666666666667</v>
      </c>
      <c r="O72" s="38">
        <v>4</v>
      </c>
      <c r="P72" s="147">
        <v>4</v>
      </c>
      <c r="Q72" s="205" t="str">
        <f>IF(D72="","",IF(D72&gt;=C72,"J",IF(D72&lt;C72,"L")))</f>
        <v>J</v>
      </c>
      <c r="R72" s="90" t="str">
        <f>IF(J72="","",IF(J72&gt;=23,"J",IF(J72&lt;23,"L")))</f>
        <v>J</v>
      </c>
      <c r="S72" s="90" t="str">
        <f>IF(J72="","",IF(J72&gt;=I72-8,"J",IF(J72&lt;I72-8,"L")))</f>
        <v>L</v>
      </c>
      <c r="T72" s="68" t="s">
        <v>136</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136</v>
      </c>
    </row>
    <row r="73" spans="1:35" ht="12" customHeight="1" x14ac:dyDescent="0.2">
      <c r="A73" s="565" t="s">
        <v>25</v>
      </c>
      <c r="B73" s="566"/>
      <c r="C73" s="220">
        <v>0</v>
      </c>
      <c r="D73" s="228">
        <v>0</v>
      </c>
      <c r="E73" s="62">
        <v>0</v>
      </c>
      <c r="F73" s="63">
        <v>0</v>
      </c>
      <c r="G73" s="64">
        <v>0</v>
      </c>
      <c r="H73" s="157">
        <v>0</v>
      </c>
      <c r="I73" s="55">
        <v>0</v>
      </c>
      <c r="J73" s="56">
        <v>0</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139</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139</v>
      </c>
    </row>
    <row r="74" spans="1:35" ht="12" customHeight="1" x14ac:dyDescent="0.2">
      <c r="A74" s="565" t="s">
        <v>45</v>
      </c>
      <c r="B74" s="566"/>
      <c r="C74" s="220"/>
      <c r="D74" s="228"/>
      <c r="E74" s="62">
        <v>6</v>
      </c>
      <c r="F74" s="63">
        <v>5</v>
      </c>
      <c r="G74" s="64">
        <v>0</v>
      </c>
      <c r="H74" s="157">
        <v>2</v>
      </c>
      <c r="I74" s="55">
        <v>69</v>
      </c>
      <c r="J74" s="56">
        <v>57.5</v>
      </c>
      <c r="K74" s="57">
        <v>0</v>
      </c>
      <c r="L74" s="161">
        <v>23</v>
      </c>
      <c r="M74" s="148" t="s">
        <v>120</v>
      </c>
      <c r="N74" s="40" t="s">
        <v>120</v>
      </c>
      <c r="O74" s="40" t="s">
        <v>120</v>
      </c>
      <c r="P74" s="149" t="s">
        <v>120</v>
      </c>
      <c r="Q74" s="166" t="s">
        <v>120</v>
      </c>
      <c r="R74" s="90" t="str">
        <f>IF(J74="","",IF(J74&gt;=23,"J",IF(J74&lt;23,"L")))</f>
        <v>J</v>
      </c>
      <c r="S74" s="69" t="str">
        <f>IF(J74="","",IF(J74&gt;=I74-8,"J",IF(J74&lt;I74-8,"L")))</f>
        <v>L</v>
      </c>
      <c r="T74" s="15" t="s">
        <v>136</v>
      </c>
      <c r="U74" s="62">
        <v>5</v>
      </c>
      <c r="V74" s="63">
        <v>5</v>
      </c>
      <c r="W74" s="64">
        <v>0</v>
      </c>
      <c r="X74" s="157">
        <v>0</v>
      </c>
      <c r="Y74" s="55">
        <v>57.5</v>
      </c>
      <c r="Z74" s="56">
        <v>57.5</v>
      </c>
      <c r="AA74" s="17">
        <v>0</v>
      </c>
      <c r="AB74" s="144">
        <v>0</v>
      </c>
      <c r="AC74" s="148" t="s">
        <v>120</v>
      </c>
      <c r="AD74" s="40" t="s">
        <v>120</v>
      </c>
      <c r="AE74" s="40" t="s">
        <v>120</v>
      </c>
      <c r="AF74" s="149" t="s">
        <v>120</v>
      </c>
      <c r="AG74" s="165" t="str">
        <f>IF(Z74="","",IF(Z74&gt;=23,"J",IF(Z74&lt;23,"L")))</f>
        <v>J</v>
      </c>
      <c r="AH74" s="69" t="str">
        <f>IF(Z74="","",IF(Z74&gt;=Y74-8,"J",IF(Z74&lt;Y74-8,"L")))</f>
        <v>J</v>
      </c>
      <c r="AI74" s="15" t="s">
        <v>136</v>
      </c>
    </row>
    <row r="75" spans="1:35" ht="12" customHeight="1" x14ac:dyDescent="0.2">
      <c r="A75" s="565" t="s">
        <v>26</v>
      </c>
      <c r="B75" s="566"/>
      <c r="C75" s="220"/>
      <c r="D75" s="228"/>
      <c r="E75" s="62">
        <v>7</v>
      </c>
      <c r="F75" s="63">
        <v>5</v>
      </c>
      <c r="G75" s="64">
        <v>2</v>
      </c>
      <c r="H75" s="157">
        <v>0</v>
      </c>
      <c r="I75" s="55">
        <v>80.5</v>
      </c>
      <c r="J75" s="56">
        <v>57.5</v>
      </c>
      <c r="K75" s="57">
        <v>23</v>
      </c>
      <c r="L75" s="161">
        <v>0</v>
      </c>
      <c r="M75" s="148" t="s">
        <v>120</v>
      </c>
      <c r="N75" s="40" t="s">
        <v>120</v>
      </c>
      <c r="O75" s="40" t="s">
        <v>120</v>
      </c>
      <c r="P75" s="149" t="s">
        <v>120</v>
      </c>
      <c r="Q75" s="166" t="s">
        <v>120</v>
      </c>
      <c r="R75" s="90" t="str">
        <f>IF(J75="","",IF(J75&gt;=23,"J",IF(J75&lt;23,"L")))</f>
        <v>J</v>
      </c>
      <c r="S75" s="69" t="str">
        <f>IF(J75="","",IF(J75&gt;=I75-8,"J",IF(J75&lt;I75-8,"L")))</f>
        <v>L</v>
      </c>
      <c r="T75" s="15" t="s">
        <v>136</v>
      </c>
      <c r="U75" s="62">
        <v>6</v>
      </c>
      <c r="V75" s="63">
        <v>6</v>
      </c>
      <c r="W75" s="64">
        <v>1</v>
      </c>
      <c r="X75" s="157">
        <v>0</v>
      </c>
      <c r="Y75" s="55">
        <v>69</v>
      </c>
      <c r="Z75" s="56">
        <v>69</v>
      </c>
      <c r="AA75" s="17">
        <v>11.5</v>
      </c>
      <c r="AB75" s="144">
        <v>0</v>
      </c>
      <c r="AC75" s="148" t="s">
        <v>120</v>
      </c>
      <c r="AD75" s="40" t="s">
        <v>120</v>
      </c>
      <c r="AE75" s="40" t="s">
        <v>120</v>
      </c>
      <c r="AF75" s="149" t="s">
        <v>120</v>
      </c>
      <c r="AG75" s="165" t="str">
        <f>IF(Z75="","",IF(Z75&gt;=23,"J",IF(Z75&lt;23,"L")))</f>
        <v>J</v>
      </c>
      <c r="AH75" s="69" t="str">
        <f>IF(Z75="","",IF(Z75&gt;=Y75-8,"J",IF(Z75&lt;Y75-8,"L")))</f>
        <v>J</v>
      </c>
      <c r="AI75" s="15" t="s">
        <v>136</v>
      </c>
    </row>
    <row r="76" spans="1:35" ht="12" customHeight="1" x14ac:dyDescent="0.2">
      <c r="A76" s="565" t="s">
        <v>27</v>
      </c>
      <c r="B76" s="566"/>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136</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136</v>
      </c>
    </row>
    <row r="77" spans="1:35" ht="12" customHeight="1" x14ac:dyDescent="0.2">
      <c r="A77" s="565" t="s">
        <v>53</v>
      </c>
      <c r="B77" s="566"/>
      <c r="C77" s="220"/>
      <c r="D77" s="228"/>
      <c r="E77" s="62">
        <v>9</v>
      </c>
      <c r="F77" s="63">
        <v>9.3000000000000007</v>
      </c>
      <c r="G77" s="64">
        <v>2</v>
      </c>
      <c r="H77" s="157">
        <v>2</v>
      </c>
      <c r="I77" s="153">
        <v>103.5</v>
      </c>
      <c r="J77" s="19">
        <v>107</v>
      </c>
      <c r="K77" s="17">
        <v>23</v>
      </c>
      <c r="L77" s="145">
        <v>23</v>
      </c>
      <c r="M77" s="148" t="s">
        <v>120</v>
      </c>
      <c r="N77" s="40" t="s">
        <v>120</v>
      </c>
      <c r="O77" s="40" t="s">
        <v>120</v>
      </c>
      <c r="P77" s="149" t="s">
        <v>120</v>
      </c>
      <c r="Q77" s="183" t="s">
        <v>120</v>
      </c>
      <c r="R77" s="166" t="s">
        <v>120</v>
      </c>
      <c r="S77" s="75" t="s">
        <v>120</v>
      </c>
      <c r="T77" s="15" t="s">
        <v>136</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136</v>
      </c>
    </row>
    <row r="78" spans="1:35" ht="12" customHeight="1" x14ac:dyDescent="0.2">
      <c r="A78" s="565" t="s">
        <v>54</v>
      </c>
      <c r="B78" s="566"/>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136</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136</v>
      </c>
    </row>
    <row r="79" spans="1:35" ht="12" customHeight="1" x14ac:dyDescent="0.2">
      <c r="A79" s="565" t="s">
        <v>55</v>
      </c>
      <c r="B79" s="566"/>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136</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136</v>
      </c>
    </row>
    <row r="80" spans="1:35" ht="12" customHeight="1" x14ac:dyDescent="0.2">
      <c r="A80" s="565" t="s">
        <v>130</v>
      </c>
      <c r="B80" s="566"/>
      <c r="C80" s="220"/>
      <c r="D80" s="228"/>
      <c r="E80" s="62">
        <v>5</v>
      </c>
      <c r="F80" s="63">
        <v>5</v>
      </c>
      <c r="G80" s="64">
        <v>2</v>
      </c>
      <c r="H80" s="157">
        <v>2.2999999999999998</v>
      </c>
      <c r="I80" s="153">
        <v>57.5</v>
      </c>
      <c r="J80" s="19">
        <v>57.5</v>
      </c>
      <c r="K80" s="17">
        <v>23</v>
      </c>
      <c r="L80" s="145">
        <v>26.5</v>
      </c>
      <c r="M80" s="148" t="s">
        <v>120</v>
      </c>
      <c r="N80" s="40" t="s">
        <v>120</v>
      </c>
      <c r="O80" s="40" t="s">
        <v>120</v>
      </c>
      <c r="P80" s="149" t="s">
        <v>120</v>
      </c>
      <c r="Q80" s="183" t="s">
        <v>120</v>
      </c>
      <c r="R80" s="166" t="s">
        <v>120</v>
      </c>
      <c r="S80" s="75" t="s">
        <v>120</v>
      </c>
      <c r="T80" s="15" t="s">
        <v>136</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136</v>
      </c>
    </row>
    <row r="81" spans="1:35" ht="12" hidden="1" customHeight="1" x14ac:dyDescent="0.2">
      <c r="A81" s="565" t="s">
        <v>56</v>
      </c>
      <c r="B81" s="566"/>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595" t="s">
        <v>92</v>
      </c>
      <c r="B82" s="596"/>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595" t="s">
        <v>94</v>
      </c>
      <c r="B83" s="596"/>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593" t="s">
        <v>93</v>
      </c>
      <c r="B84" s="594"/>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395" t="s">
        <v>37</v>
      </c>
      <c r="B86" s="396"/>
      <c r="C86" s="396"/>
      <c r="D86" s="396"/>
      <c r="E86" s="396"/>
      <c r="F86" s="396"/>
      <c r="G86" s="396"/>
      <c r="H86" s="396"/>
      <c r="I86" s="396"/>
      <c r="J86" s="396"/>
      <c r="K86" s="396"/>
      <c r="L86" s="396"/>
      <c r="M86" s="396"/>
      <c r="N86" s="396"/>
      <c r="O86" s="396"/>
      <c r="P86" s="396"/>
      <c r="Q86" s="396"/>
      <c r="R86" s="396"/>
      <c r="S86" s="396"/>
      <c r="T86" s="396"/>
      <c r="U86" s="396"/>
      <c r="V86" s="396"/>
      <c r="W86" s="396"/>
      <c r="X86" s="397"/>
      <c r="Y86" s="51"/>
      <c r="Z86" s="12"/>
      <c r="AA86" s="12"/>
      <c r="AB86" s="12"/>
      <c r="AC86" s="12"/>
      <c r="AD86" s="12"/>
      <c r="AE86" s="12"/>
      <c r="AF86" s="12"/>
      <c r="AG86" s="12"/>
      <c r="AH86" s="12"/>
      <c r="AI86" s="12"/>
    </row>
    <row r="87" spans="1:35" ht="15.75" hidden="1" customHeight="1" thickBot="1" x14ac:dyDescent="0.25">
      <c r="A87" s="597" t="s">
        <v>0</v>
      </c>
      <c r="B87" s="598"/>
      <c r="C87" s="440" t="s">
        <v>60</v>
      </c>
      <c r="D87" s="441"/>
      <c r="E87" s="441"/>
      <c r="F87" s="441"/>
      <c r="G87" s="441"/>
      <c r="H87" s="441"/>
      <c r="I87" s="441"/>
      <c r="J87" s="441"/>
      <c r="K87" s="441"/>
      <c r="L87" s="441"/>
      <c r="M87" s="441"/>
      <c r="N87" s="441"/>
      <c r="O87" s="441"/>
      <c r="P87" s="441"/>
      <c r="Q87" s="441"/>
      <c r="R87" s="441"/>
      <c r="S87" s="441"/>
      <c r="T87" s="441"/>
      <c r="U87" s="441"/>
      <c r="V87" s="441"/>
      <c r="W87" s="442" t="s">
        <v>61</v>
      </c>
      <c r="X87" s="443"/>
      <c r="Y87" s="231"/>
      <c r="Z87" s="12"/>
      <c r="AA87" s="12"/>
      <c r="AB87" s="12"/>
      <c r="AC87" s="12"/>
      <c r="AD87" s="12"/>
      <c r="AE87" s="12"/>
      <c r="AF87" s="12"/>
      <c r="AG87" s="12"/>
      <c r="AH87" s="12"/>
      <c r="AI87" s="12"/>
    </row>
    <row r="88" spans="1:35" ht="15" hidden="1" customHeight="1" x14ac:dyDescent="0.2">
      <c r="A88" s="599"/>
      <c r="B88" s="600"/>
      <c r="C88" s="580" t="s">
        <v>88</v>
      </c>
      <c r="D88" s="428"/>
      <c r="E88" s="428"/>
      <c r="F88" s="581"/>
      <c r="G88" s="581"/>
      <c r="H88" s="581"/>
      <c r="I88" s="581"/>
      <c r="J88" s="581"/>
      <c r="K88" s="581"/>
      <c r="L88" s="581"/>
      <c r="M88" s="426" t="s">
        <v>89</v>
      </c>
      <c r="N88" s="427"/>
      <c r="O88" s="427"/>
      <c r="P88" s="427"/>
      <c r="Q88" s="427"/>
      <c r="R88" s="427"/>
      <c r="S88" s="427"/>
      <c r="T88" s="428"/>
      <c r="U88" s="436" t="s">
        <v>90</v>
      </c>
      <c r="V88" s="437"/>
      <c r="W88" s="444" t="s">
        <v>66</v>
      </c>
      <c r="X88" s="414"/>
      <c r="Y88" s="232"/>
      <c r="Z88" s="12"/>
      <c r="AA88" s="12"/>
      <c r="AB88" s="12"/>
      <c r="AC88" s="12"/>
      <c r="AD88" s="12"/>
      <c r="AE88" s="12"/>
      <c r="AF88" s="12"/>
      <c r="AG88" s="12"/>
      <c r="AH88" s="12"/>
      <c r="AI88" s="12"/>
    </row>
    <row r="89" spans="1:35" ht="45.75" hidden="1" customHeight="1" thickBot="1" x14ac:dyDescent="0.25">
      <c r="A89" s="601"/>
      <c r="B89" s="602"/>
      <c r="C89" s="473" t="s">
        <v>85</v>
      </c>
      <c r="D89" s="450"/>
      <c r="E89" s="450"/>
      <c r="F89" s="474"/>
      <c r="G89" s="474" t="s">
        <v>86</v>
      </c>
      <c r="H89" s="474"/>
      <c r="I89" s="474" t="s">
        <v>113</v>
      </c>
      <c r="J89" s="474"/>
      <c r="K89" s="474" t="s">
        <v>114</v>
      </c>
      <c r="L89" s="474"/>
      <c r="M89" s="474" t="s">
        <v>85</v>
      </c>
      <c r="N89" s="474"/>
      <c r="O89" s="474" t="s">
        <v>86</v>
      </c>
      <c r="P89" s="474"/>
      <c r="Q89" s="471" t="s">
        <v>113</v>
      </c>
      <c r="R89" s="471"/>
      <c r="S89" s="398" t="s">
        <v>114</v>
      </c>
      <c r="T89" s="406"/>
      <c r="U89" s="438"/>
      <c r="V89" s="439"/>
      <c r="W89" s="445"/>
      <c r="X89" s="416"/>
      <c r="Y89" s="232"/>
      <c r="Z89" s="12"/>
      <c r="AA89" s="12"/>
      <c r="AB89" s="12"/>
      <c r="AC89" s="12"/>
      <c r="AD89" s="12"/>
      <c r="AE89" s="12"/>
      <c r="AF89" s="12"/>
      <c r="AG89" s="12"/>
      <c r="AH89" s="12"/>
      <c r="AI89" s="12"/>
    </row>
    <row r="90" spans="1:35" ht="12" hidden="1" customHeight="1" x14ac:dyDescent="0.2">
      <c r="A90" s="607" t="s">
        <v>38</v>
      </c>
      <c r="B90" s="608"/>
      <c r="C90" s="475">
        <v>0</v>
      </c>
      <c r="D90" s="476"/>
      <c r="E90" s="476"/>
      <c r="F90" s="472"/>
      <c r="G90" s="477">
        <v>0</v>
      </c>
      <c r="H90" s="477"/>
      <c r="I90" s="472">
        <v>0</v>
      </c>
      <c r="J90" s="472"/>
      <c r="K90" s="538">
        <v>0</v>
      </c>
      <c r="L90" s="538"/>
      <c r="M90" s="472">
        <v>0</v>
      </c>
      <c r="N90" s="472"/>
      <c r="O90" s="477">
        <v>0</v>
      </c>
      <c r="P90" s="477"/>
      <c r="Q90" s="472">
        <v>0</v>
      </c>
      <c r="R90" s="472"/>
      <c r="S90" s="411">
        <v>0</v>
      </c>
      <c r="T90" s="412"/>
      <c r="U90" s="455">
        <v>0</v>
      </c>
      <c r="V90" s="463"/>
      <c r="W90" s="446" t="s">
        <v>132</v>
      </c>
      <c r="X90" s="418"/>
      <c r="Y90" s="233"/>
      <c r="Z90" s="12"/>
      <c r="AA90" s="12"/>
      <c r="AB90" s="12"/>
      <c r="AC90" s="12"/>
      <c r="AD90" s="12"/>
      <c r="AE90" s="12"/>
      <c r="AF90" s="12"/>
      <c r="AG90" s="12"/>
      <c r="AH90" s="12"/>
      <c r="AI90" s="12"/>
    </row>
    <row r="91" spans="1:35" ht="12" hidden="1" customHeight="1" x14ac:dyDescent="0.2">
      <c r="A91" s="605" t="s">
        <v>15</v>
      </c>
      <c r="B91" s="606"/>
      <c r="C91" s="429">
        <v>0</v>
      </c>
      <c r="D91" s="430"/>
      <c r="E91" s="430"/>
      <c r="F91" s="431"/>
      <c r="G91" s="435">
        <v>0</v>
      </c>
      <c r="H91" s="435"/>
      <c r="I91" s="431">
        <v>0</v>
      </c>
      <c r="J91" s="431"/>
      <c r="K91" s="435">
        <v>0</v>
      </c>
      <c r="L91" s="435"/>
      <c r="M91" s="431">
        <v>0</v>
      </c>
      <c r="N91" s="431"/>
      <c r="O91" s="435">
        <v>0</v>
      </c>
      <c r="P91" s="435"/>
      <c r="Q91" s="431">
        <v>0</v>
      </c>
      <c r="R91" s="431"/>
      <c r="S91" s="409">
        <v>0</v>
      </c>
      <c r="T91" s="410"/>
      <c r="U91" s="453">
        <v>0</v>
      </c>
      <c r="V91" s="458"/>
      <c r="W91" s="447"/>
      <c r="X91" s="420"/>
      <c r="Y91" s="233"/>
      <c r="Z91" s="12"/>
      <c r="AA91" s="12"/>
      <c r="AB91" s="12"/>
      <c r="AC91" s="12"/>
      <c r="AD91" s="12"/>
      <c r="AE91" s="12"/>
      <c r="AF91" s="12"/>
      <c r="AG91" s="12"/>
      <c r="AH91" s="12"/>
      <c r="AI91" s="12"/>
    </row>
    <row r="92" spans="1:35" ht="12" hidden="1" customHeight="1" x14ac:dyDescent="0.2">
      <c r="A92" s="605" t="s">
        <v>39</v>
      </c>
      <c r="B92" s="606"/>
      <c r="C92" s="429">
        <v>0</v>
      </c>
      <c r="D92" s="430"/>
      <c r="E92" s="430"/>
      <c r="F92" s="431"/>
      <c r="G92" s="461">
        <v>0</v>
      </c>
      <c r="H92" s="461"/>
      <c r="I92" s="431">
        <v>0</v>
      </c>
      <c r="J92" s="431"/>
      <c r="K92" s="435">
        <v>0</v>
      </c>
      <c r="L92" s="435"/>
      <c r="M92" s="431">
        <v>0</v>
      </c>
      <c r="N92" s="431"/>
      <c r="O92" s="461">
        <v>0</v>
      </c>
      <c r="P92" s="461"/>
      <c r="Q92" s="431">
        <v>0</v>
      </c>
      <c r="R92" s="431"/>
      <c r="S92" s="409">
        <v>0</v>
      </c>
      <c r="T92" s="410"/>
      <c r="U92" s="453">
        <v>0</v>
      </c>
      <c r="V92" s="458"/>
      <c r="W92" s="447"/>
      <c r="X92" s="420"/>
      <c r="Y92" s="233"/>
      <c r="Z92" s="12"/>
      <c r="AA92" s="12"/>
      <c r="AB92" s="12"/>
      <c r="AC92" s="12"/>
      <c r="AD92" s="12"/>
      <c r="AE92" s="12"/>
      <c r="AF92" s="12"/>
      <c r="AG92" s="12"/>
      <c r="AH92" s="12"/>
      <c r="AI92" s="12"/>
    </row>
    <row r="93" spans="1:35" ht="12" hidden="1" customHeight="1" x14ac:dyDescent="0.2">
      <c r="A93" s="605" t="s">
        <v>40</v>
      </c>
      <c r="B93" s="606"/>
      <c r="C93" s="429">
        <v>0</v>
      </c>
      <c r="D93" s="430"/>
      <c r="E93" s="430"/>
      <c r="F93" s="431"/>
      <c r="G93" s="461">
        <v>0</v>
      </c>
      <c r="H93" s="461"/>
      <c r="I93" s="431">
        <v>0</v>
      </c>
      <c r="J93" s="431"/>
      <c r="K93" s="435">
        <v>0</v>
      </c>
      <c r="L93" s="435"/>
      <c r="M93" s="431">
        <v>0</v>
      </c>
      <c r="N93" s="431"/>
      <c r="O93" s="461">
        <v>0</v>
      </c>
      <c r="P93" s="461"/>
      <c r="Q93" s="431">
        <v>0</v>
      </c>
      <c r="R93" s="431"/>
      <c r="S93" s="409">
        <v>0</v>
      </c>
      <c r="T93" s="410"/>
      <c r="U93" s="453">
        <v>0</v>
      </c>
      <c r="V93" s="458"/>
      <c r="W93" s="447"/>
      <c r="X93" s="420"/>
      <c r="Y93" s="233"/>
      <c r="Z93" s="12"/>
      <c r="AA93" s="12"/>
      <c r="AB93" s="12"/>
      <c r="AC93" s="12"/>
      <c r="AD93" s="12"/>
      <c r="AE93" s="12"/>
      <c r="AF93" s="12"/>
      <c r="AG93" s="12"/>
      <c r="AH93" s="12"/>
      <c r="AI93" s="12"/>
    </row>
    <row r="94" spans="1:35" ht="12" hidden="1" customHeight="1" x14ac:dyDescent="0.2">
      <c r="A94" s="605" t="s">
        <v>41</v>
      </c>
      <c r="B94" s="606"/>
      <c r="C94" s="429">
        <v>0</v>
      </c>
      <c r="D94" s="430"/>
      <c r="E94" s="430"/>
      <c r="F94" s="431"/>
      <c r="G94" s="461">
        <v>0</v>
      </c>
      <c r="H94" s="461"/>
      <c r="I94" s="431">
        <v>0</v>
      </c>
      <c r="J94" s="431"/>
      <c r="K94" s="461">
        <v>0</v>
      </c>
      <c r="L94" s="461"/>
      <c r="M94" s="431">
        <v>0</v>
      </c>
      <c r="N94" s="431"/>
      <c r="O94" s="461">
        <v>0</v>
      </c>
      <c r="P94" s="461"/>
      <c r="Q94" s="431">
        <v>0</v>
      </c>
      <c r="R94" s="431"/>
      <c r="S94" s="459">
        <v>0</v>
      </c>
      <c r="T94" s="460"/>
      <c r="U94" s="453">
        <v>0</v>
      </c>
      <c r="V94" s="458"/>
      <c r="W94" s="447"/>
      <c r="X94" s="420"/>
      <c r="Y94" s="233"/>
      <c r="Z94" s="12"/>
      <c r="AA94" s="12"/>
      <c r="AB94" s="12"/>
      <c r="AC94" s="12"/>
      <c r="AD94" s="12"/>
      <c r="AE94" s="12"/>
      <c r="AF94" s="12"/>
      <c r="AG94" s="12"/>
      <c r="AH94" s="12"/>
      <c r="AI94" s="12"/>
    </row>
    <row r="95" spans="1:35" ht="12" hidden="1" customHeight="1" x14ac:dyDescent="0.2">
      <c r="A95" s="605" t="s">
        <v>100</v>
      </c>
      <c r="B95" s="606"/>
      <c r="C95" s="429">
        <v>0</v>
      </c>
      <c r="D95" s="430"/>
      <c r="E95" s="430"/>
      <c r="F95" s="431"/>
      <c r="G95" s="461">
        <v>0</v>
      </c>
      <c r="H95" s="461"/>
      <c r="I95" s="431">
        <v>0</v>
      </c>
      <c r="J95" s="431"/>
      <c r="K95" s="435">
        <v>0</v>
      </c>
      <c r="L95" s="435"/>
      <c r="M95" s="431">
        <v>0</v>
      </c>
      <c r="N95" s="431"/>
      <c r="O95" s="461">
        <v>0</v>
      </c>
      <c r="P95" s="461"/>
      <c r="Q95" s="431">
        <v>0</v>
      </c>
      <c r="R95" s="431"/>
      <c r="S95" s="409">
        <v>0</v>
      </c>
      <c r="T95" s="410"/>
      <c r="U95" s="453">
        <v>0</v>
      </c>
      <c r="V95" s="458"/>
      <c r="W95" s="447"/>
      <c r="X95" s="420"/>
      <c r="Y95" s="233"/>
      <c r="Z95" s="12"/>
      <c r="AA95" s="12"/>
      <c r="AB95" s="12"/>
      <c r="AC95" s="12"/>
      <c r="AD95" s="12"/>
      <c r="AE95" s="12"/>
      <c r="AF95" s="12"/>
      <c r="AG95" s="12"/>
      <c r="AH95" s="12"/>
      <c r="AI95" s="12"/>
    </row>
    <row r="96" spans="1:35" ht="12" hidden="1" customHeight="1" x14ac:dyDescent="0.2">
      <c r="A96" s="605" t="s">
        <v>42</v>
      </c>
      <c r="B96" s="606"/>
      <c r="C96" s="429">
        <v>0</v>
      </c>
      <c r="D96" s="430"/>
      <c r="E96" s="430"/>
      <c r="F96" s="431"/>
      <c r="G96" s="461">
        <v>0</v>
      </c>
      <c r="H96" s="461"/>
      <c r="I96" s="431">
        <v>0</v>
      </c>
      <c r="J96" s="431"/>
      <c r="K96" s="435">
        <v>0</v>
      </c>
      <c r="L96" s="435"/>
      <c r="M96" s="431">
        <v>0</v>
      </c>
      <c r="N96" s="431"/>
      <c r="O96" s="461">
        <v>0</v>
      </c>
      <c r="P96" s="461"/>
      <c r="Q96" s="431">
        <v>0</v>
      </c>
      <c r="R96" s="431"/>
      <c r="S96" s="409">
        <v>0</v>
      </c>
      <c r="T96" s="410"/>
      <c r="U96" s="453">
        <v>0</v>
      </c>
      <c r="V96" s="458"/>
      <c r="W96" s="447"/>
      <c r="X96" s="420"/>
      <c r="Y96" s="233"/>
      <c r="Z96" s="12"/>
      <c r="AA96" s="12"/>
      <c r="AB96" s="12"/>
      <c r="AC96" s="12"/>
      <c r="AD96" s="12"/>
      <c r="AE96" s="12"/>
      <c r="AF96" s="12"/>
      <c r="AG96" s="12"/>
      <c r="AH96" s="12"/>
      <c r="AI96" s="12"/>
    </row>
    <row r="97" spans="1:35" ht="12" hidden="1" customHeight="1" x14ac:dyDescent="0.2">
      <c r="A97" s="605" t="s">
        <v>23</v>
      </c>
      <c r="B97" s="606"/>
      <c r="C97" s="429">
        <v>0</v>
      </c>
      <c r="D97" s="430"/>
      <c r="E97" s="430"/>
      <c r="F97" s="431"/>
      <c r="G97" s="461">
        <v>0</v>
      </c>
      <c r="H97" s="461"/>
      <c r="I97" s="431">
        <v>0</v>
      </c>
      <c r="J97" s="431"/>
      <c r="K97" s="461">
        <v>0</v>
      </c>
      <c r="L97" s="461"/>
      <c r="M97" s="431">
        <v>0</v>
      </c>
      <c r="N97" s="431"/>
      <c r="O97" s="461">
        <v>0</v>
      </c>
      <c r="P97" s="461"/>
      <c r="Q97" s="431">
        <v>0</v>
      </c>
      <c r="R97" s="431"/>
      <c r="S97" s="459">
        <v>0</v>
      </c>
      <c r="T97" s="460"/>
      <c r="U97" s="453">
        <v>0</v>
      </c>
      <c r="V97" s="458"/>
      <c r="W97" s="447"/>
      <c r="X97" s="420"/>
      <c r="Y97" s="233"/>
      <c r="Z97" s="12"/>
      <c r="AA97" s="12"/>
      <c r="AB97" s="12"/>
      <c r="AC97" s="12"/>
      <c r="AD97" s="12"/>
      <c r="AE97" s="12"/>
      <c r="AF97" s="12"/>
      <c r="AG97" s="12"/>
      <c r="AH97" s="12"/>
      <c r="AI97" s="12"/>
    </row>
    <row r="98" spans="1:35" ht="12" hidden="1" customHeight="1" thickBot="1" x14ac:dyDescent="0.25">
      <c r="A98" s="603" t="s">
        <v>43</v>
      </c>
      <c r="B98" s="604"/>
      <c r="C98" s="432">
        <v>0</v>
      </c>
      <c r="D98" s="433"/>
      <c r="E98" s="433"/>
      <c r="F98" s="434"/>
      <c r="G98" s="462">
        <v>0</v>
      </c>
      <c r="H98" s="462"/>
      <c r="I98" s="434">
        <v>0</v>
      </c>
      <c r="J98" s="434"/>
      <c r="K98" s="539">
        <v>0</v>
      </c>
      <c r="L98" s="539"/>
      <c r="M98" s="434">
        <v>0</v>
      </c>
      <c r="N98" s="434"/>
      <c r="O98" s="462">
        <v>0</v>
      </c>
      <c r="P98" s="462"/>
      <c r="Q98" s="434">
        <v>0</v>
      </c>
      <c r="R98" s="434"/>
      <c r="S98" s="407">
        <v>0</v>
      </c>
      <c r="T98" s="408"/>
      <c r="U98" s="451">
        <v>0</v>
      </c>
      <c r="V98" s="457"/>
      <c r="W98" s="448"/>
      <c r="X98" s="422"/>
      <c r="Y98" s="233"/>
      <c r="Z98" s="12"/>
      <c r="AA98" s="12"/>
      <c r="AB98" s="12"/>
      <c r="AC98" s="12"/>
      <c r="AD98" s="12"/>
      <c r="AE98" s="12"/>
      <c r="AF98" s="12"/>
      <c r="AG98" s="12"/>
      <c r="AH98" s="12"/>
      <c r="AI98" s="12"/>
    </row>
    <row r="99" spans="1:35" ht="18" hidden="1" customHeight="1" thickBot="1" x14ac:dyDescent="0.25">
      <c r="A99" s="423" t="s">
        <v>87</v>
      </c>
      <c r="B99" s="424"/>
      <c r="C99" s="424"/>
      <c r="D99" s="424"/>
      <c r="E99" s="424"/>
      <c r="F99" s="424"/>
      <c r="G99" s="424"/>
      <c r="H99" s="424"/>
      <c r="I99" s="424"/>
      <c r="J99" s="424"/>
      <c r="K99" s="424"/>
      <c r="L99" s="424"/>
      <c r="M99" s="424"/>
      <c r="N99" s="424"/>
      <c r="O99" s="424"/>
      <c r="P99" s="424"/>
      <c r="Q99" s="424"/>
      <c r="R99" s="424"/>
      <c r="S99" s="424"/>
      <c r="T99" s="424"/>
      <c r="U99" s="424"/>
      <c r="V99" s="424"/>
      <c r="W99" s="424"/>
      <c r="X99" s="425"/>
      <c r="Y99" s="51"/>
      <c r="Z99" s="12"/>
      <c r="AA99" s="12"/>
      <c r="AB99" s="12"/>
      <c r="AC99" s="12"/>
      <c r="AD99" s="12"/>
      <c r="AE99" s="12"/>
      <c r="AF99" s="12"/>
      <c r="AG99" s="12"/>
      <c r="AH99" s="12"/>
      <c r="AI99" s="12"/>
    </row>
    <row r="100" spans="1:35" ht="15.75" hidden="1" customHeight="1" thickBot="1" x14ac:dyDescent="0.25">
      <c r="A100" s="597" t="s">
        <v>0</v>
      </c>
      <c r="B100" s="598"/>
      <c r="C100" s="440" t="s">
        <v>60</v>
      </c>
      <c r="D100" s="441"/>
      <c r="E100" s="441"/>
      <c r="F100" s="441"/>
      <c r="G100" s="441"/>
      <c r="H100" s="441"/>
      <c r="I100" s="441"/>
      <c r="J100" s="441"/>
      <c r="K100" s="441"/>
      <c r="L100" s="441"/>
      <c r="M100" s="441"/>
      <c r="N100" s="441"/>
      <c r="O100" s="441"/>
      <c r="P100" s="441"/>
      <c r="Q100" s="441"/>
      <c r="R100" s="441"/>
      <c r="S100" s="441"/>
      <c r="T100" s="441"/>
      <c r="U100" s="441"/>
      <c r="V100" s="441"/>
      <c r="W100" s="442" t="s">
        <v>61</v>
      </c>
      <c r="X100" s="443"/>
      <c r="Y100" s="231"/>
      <c r="Z100" s="12"/>
      <c r="AA100" s="12"/>
      <c r="AB100" s="12"/>
      <c r="AC100" s="12"/>
      <c r="AD100" s="12"/>
      <c r="AE100" s="12"/>
      <c r="AF100" s="12"/>
      <c r="AG100" s="12"/>
      <c r="AH100" s="12"/>
      <c r="AI100" s="12"/>
    </row>
    <row r="101" spans="1:35" ht="15" hidden="1" customHeight="1" x14ac:dyDescent="0.2">
      <c r="A101" s="599"/>
      <c r="B101" s="600"/>
      <c r="C101" s="580" t="s">
        <v>88</v>
      </c>
      <c r="D101" s="428"/>
      <c r="E101" s="428"/>
      <c r="F101" s="581"/>
      <c r="G101" s="581"/>
      <c r="H101" s="581"/>
      <c r="I101" s="581"/>
      <c r="J101" s="581"/>
      <c r="K101" s="581"/>
      <c r="L101" s="581"/>
      <c r="M101" s="426" t="s">
        <v>89</v>
      </c>
      <c r="N101" s="427"/>
      <c r="O101" s="427"/>
      <c r="P101" s="427"/>
      <c r="Q101" s="427"/>
      <c r="R101" s="427"/>
      <c r="S101" s="427"/>
      <c r="T101" s="428"/>
      <c r="U101" s="436" t="s">
        <v>90</v>
      </c>
      <c r="V101" s="449"/>
      <c r="W101" s="413" t="s">
        <v>66</v>
      </c>
      <c r="X101" s="414"/>
      <c r="Y101" s="232"/>
      <c r="Z101" s="12"/>
      <c r="AA101" s="12"/>
      <c r="AB101" s="12"/>
      <c r="AC101" s="12"/>
      <c r="AD101" s="12"/>
      <c r="AE101" s="12"/>
      <c r="AF101" s="12"/>
      <c r="AG101" s="12"/>
      <c r="AH101" s="12"/>
      <c r="AI101" s="12"/>
    </row>
    <row r="102" spans="1:35" ht="45.75" hidden="1" customHeight="1" thickBot="1" x14ac:dyDescent="0.25">
      <c r="A102" s="601"/>
      <c r="B102" s="602"/>
      <c r="C102" s="582" t="s">
        <v>85</v>
      </c>
      <c r="D102" s="406"/>
      <c r="E102" s="406"/>
      <c r="F102" s="471"/>
      <c r="G102" s="471" t="s">
        <v>86</v>
      </c>
      <c r="H102" s="471"/>
      <c r="I102" s="471" t="s">
        <v>113</v>
      </c>
      <c r="J102" s="471"/>
      <c r="K102" s="471" t="s">
        <v>114</v>
      </c>
      <c r="L102" s="471"/>
      <c r="M102" s="471" t="s">
        <v>85</v>
      </c>
      <c r="N102" s="471"/>
      <c r="O102" s="471" t="s">
        <v>86</v>
      </c>
      <c r="P102" s="471"/>
      <c r="Q102" s="398" t="s">
        <v>113</v>
      </c>
      <c r="R102" s="399"/>
      <c r="S102" s="398" t="s">
        <v>114</v>
      </c>
      <c r="T102" s="406"/>
      <c r="U102" s="438"/>
      <c r="V102" s="450"/>
      <c r="W102" s="415"/>
      <c r="X102" s="416"/>
      <c r="Y102" s="232"/>
      <c r="Z102" s="12"/>
      <c r="AA102" s="12"/>
      <c r="AB102" s="12"/>
      <c r="AC102" s="12"/>
      <c r="AD102" s="12"/>
      <c r="AE102" s="12"/>
      <c r="AF102" s="12"/>
      <c r="AG102" s="12"/>
      <c r="AH102" s="12"/>
      <c r="AI102" s="12"/>
    </row>
    <row r="103" spans="1:35" ht="12" hidden="1" customHeight="1" x14ac:dyDescent="0.2">
      <c r="A103" s="607" t="s">
        <v>99</v>
      </c>
      <c r="B103" s="608"/>
      <c r="C103" s="535">
        <v>0</v>
      </c>
      <c r="D103" s="536"/>
      <c r="E103" s="536"/>
      <c r="F103" s="470"/>
      <c r="G103" s="537">
        <v>0</v>
      </c>
      <c r="H103" s="537"/>
      <c r="I103" s="470">
        <v>0</v>
      </c>
      <c r="J103" s="470"/>
      <c r="K103" s="579">
        <v>0</v>
      </c>
      <c r="L103" s="579"/>
      <c r="M103" s="470">
        <v>0</v>
      </c>
      <c r="N103" s="470"/>
      <c r="O103" s="537">
        <v>0</v>
      </c>
      <c r="P103" s="537"/>
      <c r="Q103" s="404">
        <v>0</v>
      </c>
      <c r="R103" s="405"/>
      <c r="S103" s="411">
        <v>0</v>
      </c>
      <c r="T103" s="412"/>
      <c r="U103" s="455">
        <v>0</v>
      </c>
      <c r="V103" s="456"/>
      <c r="W103" s="417" t="s">
        <v>133</v>
      </c>
      <c r="X103" s="418"/>
      <c r="Y103" s="233"/>
      <c r="Z103" s="12"/>
      <c r="AA103" s="12"/>
      <c r="AB103" s="12"/>
      <c r="AC103" s="12"/>
      <c r="AD103" s="12"/>
      <c r="AE103" s="12"/>
      <c r="AF103" s="12"/>
      <c r="AG103" s="12"/>
      <c r="AH103" s="12"/>
      <c r="AI103" s="12"/>
    </row>
    <row r="104" spans="1:35" ht="12" hidden="1" customHeight="1" x14ac:dyDescent="0.2">
      <c r="A104" s="605" t="s">
        <v>44</v>
      </c>
      <c r="B104" s="606"/>
      <c r="C104" s="429">
        <v>0</v>
      </c>
      <c r="D104" s="430"/>
      <c r="E104" s="430"/>
      <c r="F104" s="431"/>
      <c r="G104" s="435">
        <v>0</v>
      </c>
      <c r="H104" s="435"/>
      <c r="I104" s="431">
        <v>0</v>
      </c>
      <c r="J104" s="431"/>
      <c r="K104" s="435">
        <v>0</v>
      </c>
      <c r="L104" s="435"/>
      <c r="M104" s="431">
        <v>0</v>
      </c>
      <c r="N104" s="431"/>
      <c r="O104" s="435">
        <v>0</v>
      </c>
      <c r="P104" s="435"/>
      <c r="Q104" s="402">
        <v>0</v>
      </c>
      <c r="R104" s="403"/>
      <c r="S104" s="409">
        <v>0</v>
      </c>
      <c r="T104" s="410"/>
      <c r="U104" s="453">
        <v>0</v>
      </c>
      <c r="V104" s="454"/>
      <c r="W104" s="419"/>
      <c r="X104" s="420"/>
      <c r="Y104" s="233"/>
      <c r="Z104" s="12"/>
      <c r="AA104" s="12"/>
      <c r="AB104" s="12"/>
      <c r="AC104" s="12"/>
      <c r="AD104" s="12"/>
      <c r="AE104" s="12"/>
      <c r="AF104" s="12"/>
      <c r="AG104" s="12"/>
      <c r="AH104" s="12"/>
      <c r="AI104" s="12"/>
    </row>
    <row r="105" spans="1:35" ht="12" hidden="1" customHeight="1" x14ac:dyDescent="0.2">
      <c r="A105" s="605" t="s">
        <v>41</v>
      </c>
      <c r="B105" s="606"/>
      <c r="C105" s="429">
        <v>0</v>
      </c>
      <c r="D105" s="430"/>
      <c r="E105" s="430"/>
      <c r="F105" s="431"/>
      <c r="G105" s="461">
        <v>0</v>
      </c>
      <c r="H105" s="461"/>
      <c r="I105" s="431">
        <v>0</v>
      </c>
      <c r="J105" s="431"/>
      <c r="K105" s="435">
        <v>0</v>
      </c>
      <c r="L105" s="435"/>
      <c r="M105" s="431">
        <v>0</v>
      </c>
      <c r="N105" s="431"/>
      <c r="O105" s="461">
        <v>0</v>
      </c>
      <c r="P105" s="461"/>
      <c r="Q105" s="402">
        <v>0</v>
      </c>
      <c r="R105" s="403"/>
      <c r="S105" s="409">
        <v>0</v>
      </c>
      <c r="T105" s="410"/>
      <c r="U105" s="453">
        <v>0</v>
      </c>
      <c r="V105" s="454"/>
      <c r="W105" s="419"/>
      <c r="X105" s="420"/>
      <c r="Y105" s="233"/>
      <c r="Z105" s="12"/>
      <c r="AA105" s="12"/>
      <c r="AB105" s="12"/>
      <c r="AC105" s="12"/>
      <c r="AD105" s="12"/>
      <c r="AE105" s="12"/>
      <c r="AF105" s="12"/>
      <c r="AG105" s="12"/>
      <c r="AH105" s="12"/>
      <c r="AI105" s="12"/>
    </row>
    <row r="106" spans="1:35" ht="12" hidden="1" customHeight="1" thickBot="1" x14ac:dyDescent="0.25">
      <c r="A106" s="603" t="s">
        <v>42</v>
      </c>
      <c r="B106" s="604"/>
      <c r="C106" s="432">
        <v>0</v>
      </c>
      <c r="D106" s="433"/>
      <c r="E106" s="433"/>
      <c r="F106" s="434"/>
      <c r="G106" s="462">
        <v>0</v>
      </c>
      <c r="H106" s="462"/>
      <c r="I106" s="434">
        <v>0</v>
      </c>
      <c r="J106" s="434"/>
      <c r="K106" s="539">
        <v>0</v>
      </c>
      <c r="L106" s="539"/>
      <c r="M106" s="434">
        <v>0</v>
      </c>
      <c r="N106" s="434"/>
      <c r="O106" s="462">
        <v>0</v>
      </c>
      <c r="P106" s="462"/>
      <c r="Q106" s="400">
        <v>0</v>
      </c>
      <c r="R106" s="401"/>
      <c r="S106" s="407">
        <v>0</v>
      </c>
      <c r="T106" s="408"/>
      <c r="U106" s="451">
        <v>0</v>
      </c>
      <c r="V106" s="452"/>
      <c r="W106" s="421"/>
      <c r="X106" s="4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629" t="s">
        <v>46</v>
      </c>
      <c r="B108" s="630"/>
      <c r="C108" s="630"/>
      <c r="D108" s="630"/>
      <c r="E108" s="630"/>
      <c r="F108" s="630"/>
      <c r="G108" s="630"/>
      <c r="H108" s="630"/>
      <c r="I108" s="630"/>
      <c r="J108" s="630"/>
      <c r="K108" s="630"/>
      <c r="L108" s="630"/>
      <c r="M108" s="630"/>
      <c r="N108" s="630"/>
      <c r="O108" s="630"/>
      <c r="P108" s="630"/>
      <c r="Q108" s="630"/>
      <c r="R108" s="630"/>
      <c r="S108" s="631"/>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615" t="s">
        <v>0</v>
      </c>
      <c r="B109" s="616"/>
      <c r="C109" s="635" t="s">
        <v>70</v>
      </c>
      <c r="D109" s="636"/>
      <c r="E109" s="636"/>
      <c r="F109" s="637"/>
      <c r="G109" s="638"/>
      <c r="H109" s="650" t="s">
        <v>60</v>
      </c>
      <c r="I109" s="651"/>
      <c r="J109" s="651"/>
      <c r="K109" s="651"/>
      <c r="L109" s="651"/>
      <c r="M109" s="652"/>
      <c r="N109" s="632" t="s">
        <v>61</v>
      </c>
      <c r="O109" s="633"/>
      <c r="P109" s="633"/>
      <c r="Q109" s="633"/>
      <c r="R109" s="633"/>
      <c r="S109" s="634"/>
      <c r="T109" s="50"/>
      <c r="U109" s="5"/>
      <c r="V109" s="5"/>
      <c r="W109" s="115"/>
      <c r="X109" s="5"/>
      <c r="Y109" s="12"/>
      <c r="Z109" s="12"/>
      <c r="AA109" s="12"/>
      <c r="AB109" s="12"/>
      <c r="AC109" s="12"/>
      <c r="AD109" s="12"/>
      <c r="AE109" s="12"/>
      <c r="AF109" s="12"/>
      <c r="AG109" s="12"/>
      <c r="AH109" s="12"/>
      <c r="AI109" s="12"/>
    </row>
    <row r="110" spans="1:35" ht="16.5" hidden="1" customHeight="1" x14ac:dyDescent="0.2">
      <c r="A110" s="617"/>
      <c r="B110" s="618"/>
      <c r="C110" s="639"/>
      <c r="D110" s="640"/>
      <c r="E110" s="640"/>
      <c r="F110" s="641"/>
      <c r="G110" s="642"/>
      <c r="H110" s="653" t="s">
        <v>71</v>
      </c>
      <c r="I110" s="654"/>
      <c r="J110" s="654" t="s">
        <v>72</v>
      </c>
      <c r="K110" s="654"/>
      <c r="L110" s="567" t="s">
        <v>91</v>
      </c>
      <c r="M110" s="568"/>
      <c r="N110" s="571" t="s">
        <v>73</v>
      </c>
      <c r="O110" s="572"/>
      <c r="P110" s="572" t="s">
        <v>74</v>
      </c>
      <c r="Q110" s="572"/>
      <c r="R110" s="573" t="s">
        <v>66</v>
      </c>
      <c r="S110" s="574"/>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619"/>
      <c r="B111" s="620"/>
      <c r="C111" s="643"/>
      <c r="D111" s="644"/>
      <c r="E111" s="644"/>
      <c r="F111" s="645"/>
      <c r="G111" s="646"/>
      <c r="H111" s="109" t="s">
        <v>75</v>
      </c>
      <c r="I111" s="258" t="s">
        <v>76</v>
      </c>
      <c r="J111" s="258" t="s">
        <v>75</v>
      </c>
      <c r="K111" s="258" t="s">
        <v>76</v>
      </c>
      <c r="L111" s="569"/>
      <c r="M111" s="570"/>
      <c r="N111" s="110" t="s">
        <v>75</v>
      </c>
      <c r="O111" s="259" t="s">
        <v>76</v>
      </c>
      <c r="P111" s="259" t="s">
        <v>75</v>
      </c>
      <c r="Q111" s="259" t="s">
        <v>76</v>
      </c>
      <c r="R111" s="575"/>
      <c r="S111" s="576"/>
      <c r="T111" s="235"/>
      <c r="U111" s="5"/>
      <c r="V111" s="5"/>
      <c r="W111" s="5"/>
      <c r="X111" s="5"/>
      <c r="Y111" s="12"/>
      <c r="Z111" s="12"/>
      <c r="AA111" s="12"/>
      <c r="AB111" s="12"/>
      <c r="AC111" s="12"/>
      <c r="AD111" s="12"/>
      <c r="AE111" s="12"/>
      <c r="AF111" s="12"/>
      <c r="AG111" s="12"/>
      <c r="AH111" s="12"/>
      <c r="AI111" s="12"/>
    </row>
    <row r="112" spans="1:35" ht="12" hidden="1" customHeight="1" x14ac:dyDescent="0.2">
      <c r="A112" s="623" t="s">
        <v>77</v>
      </c>
      <c r="B112" s="624"/>
      <c r="C112" s="647" t="s">
        <v>78</v>
      </c>
      <c r="D112" s="647"/>
      <c r="E112" s="647"/>
      <c r="F112" s="648"/>
      <c r="G112" s="649"/>
      <c r="H112" s="106">
        <v>18</v>
      </c>
      <c r="I112" s="107">
        <v>0</v>
      </c>
      <c r="J112" s="42">
        <v>23</v>
      </c>
      <c r="K112" s="107">
        <v>0</v>
      </c>
      <c r="L112" s="577">
        <v>0</v>
      </c>
      <c r="M112" s="578"/>
      <c r="N112" s="111">
        <v>5</v>
      </c>
      <c r="O112" s="108">
        <v>0</v>
      </c>
      <c r="P112" s="256">
        <v>2</v>
      </c>
      <c r="Q112" s="108">
        <v>0</v>
      </c>
      <c r="R112" s="577">
        <v>0</v>
      </c>
      <c r="S112" s="578"/>
      <c r="T112" s="236"/>
      <c r="U112" s="5"/>
      <c r="V112" s="5"/>
      <c r="W112" s="5"/>
      <c r="X112" s="5"/>
      <c r="Y112" s="12"/>
      <c r="Z112" s="12"/>
      <c r="AA112" s="12"/>
      <c r="AB112" s="12"/>
      <c r="AC112" s="12"/>
      <c r="AD112" s="12"/>
      <c r="AE112" s="12"/>
      <c r="AF112" s="12"/>
      <c r="AG112" s="12"/>
      <c r="AH112" s="12"/>
      <c r="AI112" s="12"/>
    </row>
    <row r="113" spans="1:35" ht="12" hidden="1" customHeight="1" x14ac:dyDescent="0.2">
      <c r="A113" s="623"/>
      <c r="B113" s="624"/>
      <c r="C113" s="478" t="s">
        <v>79</v>
      </c>
      <c r="D113" s="478"/>
      <c r="E113" s="478"/>
      <c r="F113" s="479"/>
      <c r="G113" s="480"/>
      <c r="H113" s="26">
        <v>2</v>
      </c>
      <c r="I113" s="27">
        <v>0</v>
      </c>
      <c r="J113" s="28">
        <v>2</v>
      </c>
      <c r="K113" s="27">
        <v>0</v>
      </c>
      <c r="L113" s="484"/>
      <c r="M113" s="485"/>
      <c r="N113" s="112">
        <v>0</v>
      </c>
      <c r="O113" s="33">
        <v>0</v>
      </c>
      <c r="P113" s="252">
        <v>0</v>
      </c>
      <c r="Q113" s="34">
        <v>0</v>
      </c>
      <c r="R113" s="484"/>
      <c r="S113" s="485"/>
      <c r="T113" s="236"/>
      <c r="U113" s="5"/>
      <c r="V113" s="5"/>
      <c r="W113" s="5"/>
      <c r="X113" s="5"/>
      <c r="Y113" s="12"/>
      <c r="Z113" s="12"/>
      <c r="AA113" s="12"/>
      <c r="AB113" s="12"/>
      <c r="AC113" s="12"/>
      <c r="AD113" s="12"/>
      <c r="AE113" s="12"/>
      <c r="AF113" s="12"/>
      <c r="AG113" s="12"/>
      <c r="AH113" s="12"/>
      <c r="AI113" s="12"/>
    </row>
    <row r="114" spans="1:35" ht="12" hidden="1" customHeight="1" x14ac:dyDescent="0.2">
      <c r="A114" s="623"/>
      <c r="B114" s="624"/>
      <c r="C114" s="478" t="s">
        <v>80</v>
      </c>
      <c r="D114" s="478"/>
      <c r="E114" s="478"/>
      <c r="F114" s="479"/>
      <c r="G114" s="480"/>
      <c r="H114" s="26">
        <v>3</v>
      </c>
      <c r="I114" s="29">
        <v>0</v>
      </c>
      <c r="J114" s="28">
        <v>4</v>
      </c>
      <c r="K114" s="29">
        <v>0</v>
      </c>
      <c r="L114" s="484"/>
      <c r="M114" s="485"/>
      <c r="N114" s="112">
        <v>1</v>
      </c>
      <c r="O114" s="34">
        <v>0</v>
      </c>
      <c r="P114" s="252">
        <v>0</v>
      </c>
      <c r="Q114" s="34">
        <v>0</v>
      </c>
      <c r="R114" s="484"/>
      <c r="S114" s="485"/>
      <c r="T114" s="236"/>
      <c r="U114" s="5"/>
      <c r="V114" s="5"/>
      <c r="W114" s="5"/>
      <c r="X114" s="5"/>
      <c r="Y114" s="12"/>
      <c r="Z114" s="12"/>
      <c r="AA114" s="12"/>
      <c r="AB114" s="12"/>
      <c r="AC114" s="12"/>
      <c r="AD114" s="12"/>
      <c r="AE114" s="12"/>
      <c r="AF114" s="12"/>
      <c r="AG114" s="12"/>
      <c r="AH114" s="12"/>
      <c r="AI114" s="12"/>
    </row>
    <row r="115" spans="1:35" ht="12" hidden="1" customHeight="1" x14ac:dyDescent="0.2">
      <c r="A115" s="627"/>
      <c r="B115" s="628"/>
      <c r="C115" s="488" t="s">
        <v>81</v>
      </c>
      <c r="D115" s="488"/>
      <c r="E115" s="488"/>
      <c r="F115" s="489"/>
      <c r="G115" s="490"/>
      <c r="H115" s="26">
        <v>2</v>
      </c>
      <c r="I115" s="29">
        <v>0</v>
      </c>
      <c r="J115" s="28">
        <v>2</v>
      </c>
      <c r="K115" s="29">
        <v>0</v>
      </c>
      <c r="L115" s="484"/>
      <c r="M115" s="485"/>
      <c r="N115" s="112">
        <v>0</v>
      </c>
      <c r="O115" s="34">
        <v>0</v>
      </c>
      <c r="P115" s="252">
        <v>0</v>
      </c>
      <c r="Q115" s="34">
        <v>0</v>
      </c>
      <c r="R115" s="484"/>
      <c r="S115" s="485"/>
      <c r="T115" s="236"/>
      <c r="U115" s="5"/>
      <c r="V115" s="5"/>
      <c r="W115" s="5"/>
      <c r="X115" s="5"/>
      <c r="Y115" s="12"/>
      <c r="Z115" s="12"/>
      <c r="AA115" s="12"/>
      <c r="AB115" s="12"/>
      <c r="AC115" s="12"/>
      <c r="AD115" s="12"/>
      <c r="AE115" s="12"/>
      <c r="AF115" s="12"/>
      <c r="AG115" s="12"/>
      <c r="AH115" s="12"/>
      <c r="AI115" s="12"/>
    </row>
    <row r="116" spans="1:35" ht="12" hidden="1" customHeight="1" x14ac:dyDescent="0.2">
      <c r="A116" s="621" t="s">
        <v>82</v>
      </c>
      <c r="B116" s="622"/>
      <c r="C116" s="488" t="s">
        <v>78</v>
      </c>
      <c r="D116" s="488"/>
      <c r="E116" s="488"/>
      <c r="F116" s="489"/>
      <c r="G116" s="490"/>
      <c r="H116" s="26">
        <v>4</v>
      </c>
      <c r="I116" s="29">
        <v>0</v>
      </c>
      <c r="J116" s="28">
        <v>4</v>
      </c>
      <c r="K116" s="29">
        <v>0</v>
      </c>
      <c r="L116" s="484">
        <v>0</v>
      </c>
      <c r="M116" s="485"/>
      <c r="N116" s="112">
        <v>0</v>
      </c>
      <c r="O116" s="34">
        <v>0</v>
      </c>
      <c r="P116" s="252">
        <v>0</v>
      </c>
      <c r="Q116" s="34">
        <v>0</v>
      </c>
      <c r="R116" s="484">
        <v>0</v>
      </c>
      <c r="S116" s="485"/>
      <c r="T116" s="236"/>
      <c r="U116" s="5"/>
      <c r="V116" s="5"/>
      <c r="W116" s="5"/>
      <c r="X116" s="5"/>
      <c r="Y116" s="12"/>
      <c r="Z116" s="12"/>
      <c r="AA116" s="12"/>
      <c r="AB116" s="12"/>
      <c r="AC116" s="12"/>
      <c r="AD116" s="12"/>
      <c r="AE116" s="12"/>
      <c r="AF116" s="12"/>
      <c r="AG116" s="12"/>
      <c r="AH116" s="12"/>
      <c r="AI116" s="12"/>
    </row>
    <row r="117" spans="1:35" ht="12" hidden="1" customHeight="1" x14ac:dyDescent="0.2">
      <c r="A117" s="623"/>
      <c r="B117" s="624"/>
      <c r="C117" s="478" t="s">
        <v>79</v>
      </c>
      <c r="D117" s="478"/>
      <c r="E117" s="478"/>
      <c r="F117" s="479"/>
      <c r="G117" s="480"/>
      <c r="H117" s="26">
        <v>0</v>
      </c>
      <c r="I117" s="27">
        <v>0</v>
      </c>
      <c r="J117" s="28">
        <v>0</v>
      </c>
      <c r="K117" s="27">
        <v>0</v>
      </c>
      <c r="L117" s="484"/>
      <c r="M117" s="485"/>
      <c r="N117" s="112">
        <v>0</v>
      </c>
      <c r="O117" s="33">
        <v>0</v>
      </c>
      <c r="P117" s="252">
        <v>0</v>
      </c>
      <c r="Q117" s="34">
        <v>0</v>
      </c>
      <c r="R117" s="484"/>
      <c r="S117" s="485"/>
      <c r="T117" s="236"/>
      <c r="U117" s="5"/>
      <c r="V117" s="5"/>
      <c r="W117" s="5"/>
      <c r="X117" s="5"/>
      <c r="Y117" s="12"/>
      <c r="Z117" s="12"/>
      <c r="AA117" s="12"/>
      <c r="AB117" s="12"/>
      <c r="AC117" s="12"/>
      <c r="AD117" s="12"/>
      <c r="AE117" s="12"/>
      <c r="AF117" s="12"/>
      <c r="AG117" s="12"/>
      <c r="AH117" s="12"/>
      <c r="AI117" s="12"/>
    </row>
    <row r="118" spans="1:35" ht="12" hidden="1" customHeight="1" x14ac:dyDescent="0.2">
      <c r="A118" s="623"/>
      <c r="B118" s="624"/>
      <c r="C118" s="478" t="s">
        <v>80</v>
      </c>
      <c r="D118" s="478"/>
      <c r="E118" s="478"/>
      <c r="F118" s="479"/>
      <c r="G118" s="480"/>
      <c r="H118" s="26">
        <v>1</v>
      </c>
      <c r="I118" s="29">
        <v>0</v>
      </c>
      <c r="J118" s="28">
        <v>1</v>
      </c>
      <c r="K118" s="29">
        <v>0</v>
      </c>
      <c r="L118" s="484"/>
      <c r="M118" s="485"/>
      <c r="N118" s="112">
        <v>0</v>
      </c>
      <c r="O118" s="34">
        <v>0</v>
      </c>
      <c r="P118" s="252">
        <v>0</v>
      </c>
      <c r="Q118" s="34">
        <v>0</v>
      </c>
      <c r="R118" s="484"/>
      <c r="S118" s="485"/>
      <c r="T118" s="236"/>
      <c r="U118" s="5"/>
      <c r="V118" s="5"/>
      <c r="W118" s="5"/>
      <c r="X118" s="5"/>
      <c r="Y118" s="12"/>
      <c r="Z118" s="12"/>
      <c r="AA118" s="12"/>
      <c r="AB118" s="12"/>
      <c r="AC118" s="12"/>
      <c r="AD118" s="12"/>
      <c r="AE118" s="12"/>
      <c r="AF118" s="12"/>
      <c r="AG118" s="12"/>
      <c r="AH118" s="12"/>
      <c r="AI118" s="12"/>
    </row>
    <row r="119" spans="1:35" ht="12" hidden="1" customHeight="1" x14ac:dyDescent="0.2">
      <c r="A119" s="627"/>
      <c r="B119" s="628"/>
      <c r="C119" s="488" t="s">
        <v>81</v>
      </c>
      <c r="D119" s="488"/>
      <c r="E119" s="488"/>
      <c r="F119" s="489"/>
      <c r="G119" s="490"/>
      <c r="H119" s="26">
        <v>0</v>
      </c>
      <c r="I119" s="29">
        <v>0</v>
      </c>
      <c r="J119" s="28">
        <v>0</v>
      </c>
      <c r="K119" s="29">
        <v>0</v>
      </c>
      <c r="L119" s="484"/>
      <c r="M119" s="485"/>
      <c r="N119" s="112">
        <v>0</v>
      </c>
      <c r="O119" s="34">
        <v>0</v>
      </c>
      <c r="P119" s="252">
        <v>0</v>
      </c>
      <c r="Q119" s="34">
        <v>0</v>
      </c>
      <c r="R119" s="484"/>
      <c r="S119" s="485"/>
      <c r="T119" s="236"/>
      <c r="U119" s="5"/>
      <c r="V119" s="5"/>
      <c r="W119" s="5"/>
      <c r="X119" s="5"/>
      <c r="Y119" s="12"/>
      <c r="Z119" s="12"/>
      <c r="AA119" s="12"/>
      <c r="AB119" s="12"/>
      <c r="AC119" s="12"/>
      <c r="AD119" s="12"/>
      <c r="AE119" s="12"/>
      <c r="AF119" s="12"/>
      <c r="AG119" s="12"/>
      <c r="AH119" s="12"/>
      <c r="AI119" s="12"/>
    </row>
    <row r="120" spans="1:35" ht="12" hidden="1" customHeight="1" x14ac:dyDescent="0.2">
      <c r="A120" s="621" t="s">
        <v>83</v>
      </c>
      <c r="B120" s="622"/>
      <c r="C120" s="488" t="s">
        <v>78</v>
      </c>
      <c r="D120" s="488"/>
      <c r="E120" s="488"/>
      <c r="F120" s="489"/>
      <c r="G120" s="490"/>
      <c r="H120" s="26">
        <v>10</v>
      </c>
      <c r="I120" s="29">
        <v>0</v>
      </c>
      <c r="J120" s="28">
        <v>11</v>
      </c>
      <c r="K120" s="29">
        <v>0</v>
      </c>
      <c r="L120" s="484">
        <v>0</v>
      </c>
      <c r="M120" s="485"/>
      <c r="N120" s="112">
        <v>1</v>
      </c>
      <c r="O120" s="34">
        <v>0</v>
      </c>
      <c r="P120" s="252">
        <v>0</v>
      </c>
      <c r="Q120" s="34">
        <v>0</v>
      </c>
      <c r="R120" s="484">
        <v>0</v>
      </c>
      <c r="S120" s="485"/>
      <c r="T120" s="236"/>
      <c r="U120" s="5"/>
      <c r="V120" s="5"/>
      <c r="W120" s="5"/>
      <c r="X120" s="5"/>
      <c r="Y120" s="12"/>
      <c r="Z120" s="12"/>
      <c r="AA120" s="12"/>
      <c r="AB120" s="12"/>
      <c r="AC120" s="12"/>
      <c r="AD120" s="12"/>
      <c r="AE120" s="12"/>
      <c r="AF120" s="12"/>
      <c r="AG120" s="12"/>
      <c r="AH120" s="12"/>
      <c r="AI120" s="12"/>
    </row>
    <row r="121" spans="1:35" ht="12" hidden="1" customHeight="1" x14ac:dyDescent="0.2">
      <c r="A121" s="623"/>
      <c r="B121" s="624"/>
      <c r="C121" s="478" t="s">
        <v>79</v>
      </c>
      <c r="D121" s="478"/>
      <c r="E121" s="478"/>
      <c r="F121" s="479"/>
      <c r="G121" s="480"/>
      <c r="H121" s="26">
        <v>1</v>
      </c>
      <c r="I121" s="27">
        <v>0</v>
      </c>
      <c r="J121" s="28">
        <v>1</v>
      </c>
      <c r="K121" s="27">
        <v>0</v>
      </c>
      <c r="L121" s="484"/>
      <c r="M121" s="485"/>
      <c r="N121" s="112">
        <v>0</v>
      </c>
      <c r="O121" s="33">
        <v>0</v>
      </c>
      <c r="P121" s="252">
        <v>0</v>
      </c>
      <c r="Q121" s="34">
        <v>0</v>
      </c>
      <c r="R121" s="484"/>
      <c r="S121" s="485"/>
      <c r="T121" s="236"/>
      <c r="U121" s="5"/>
      <c r="V121" s="5"/>
      <c r="W121" s="5"/>
      <c r="X121" s="5"/>
      <c r="Y121" s="12"/>
      <c r="Z121" s="12"/>
      <c r="AA121" s="12"/>
      <c r="AB121" s="12"/>
      <c r="AC121" s="12"/>
      <c r="AD121" s="12"/>
      <c r="AE121" s="12"/>
      <c r="AF121" s="12"/>
      <c r="AG121" s="12"/>
      <c r="AH121" s="12"/>
      <c r="AI121" s="12"/>
    </row>
    <row r="122" spans="1:35" ht="12" hidden="1" customHeight="1" x14ac:dyDescent="0.2">
      <c r="A122" s="627"/>
      <c r="B122" s="628"/>
      <c r="C122" s="478" t="s">
        <v>80</v>
      </c>
      <c r="D122" s="478"/>
      <c r="E122" s="478"/>
      <c r="F122" s="479"/>
      <c r="G122" s="480"/>
      <c r="H122" s="26">
        <v>2</v>
      </c>
      <c r="I122" s="29">
        <v>0</v>
      </c>
      <c r="J122" s="28">
        <v>2</v>
      </c>
      <c r="K122" s="29">
        <v>0</v>
      </c>
      <c r="L122" s="484"/>
      <c r="M122" s="485"/>
      <c r="N122" s="112">
        <v>0</v>
      </c>
      <c r="O122" s="34">
        <v>0</v>
      </c>
      <c r="P122" s="252">
        <v>0</v>
      </c>
      <c r="Q122" s="34">
        <v>0</v>
      </c>
      <c r="R122" s="484"/>
      <c r="S122" s="485"/>
      <c r="T122" s="236"/>
      <c r="U122" s="5"/>
      <c r="V122" s="5"/>
      <c r="W122" s="5"/>
      <c r="X122" s="5"/>
      <c r="Y122" s="12"/>
      <c r="Z122" s="12"/>
      <c r="AA122" s="12"/>
      <c r="AB122" s="12"/>
      <c r="AC122" s="12"/>
      <c r="AD122" s="12"/>
      <c r="AE122" s="12"/>
      <c r="AF122" s="12"/>
      <c r="AG122" s="12"/>
      <c r="AH122" s="12"/>
      <c r="AI122" s="12"/>
    </row>
    <row r="123" spans="1:35" ht="12" hidden="1" customHeight="1" x14ac:dyDescent="0.2">
      <c r="A123" s="621" t="s">
        <v>84</v>
      </c>
      <c r="B123" s="622"/>
      <c r="C123" s="488" t="s">
        <v>78</v>
      </c>
      <c r="D123" s="488"/>
      <c r="E123" s="488"/>
      <c r="F123" s="489"/>
      <c r="G123" s="490"/>
      <c r="H123" s="26">
        <v>0</v>
      </c>
      <c r="I123" s="29">
        <v>0</v>
      </c>
      <c r="J123" s="28">
        <v>0</v>
      </c>
      <c r="K123" s="29">
        <v>0</v>
      </c>
      <c r="L123" s="484">
        <v>0</v>
      </c>
      <c r="M123" s="485"/>
      <c r="N123" s="112">
        <v>0</v>
      </c>
      <c r="O123" s="34">
        <v>0</v>
      </c>
      <c r="P123" s="252">
        <v>0</v>
      </c>
      <c r="Q123" s="34">
        <v>0</v>
      </c>
      <c r="R123" s="484">
        <v>0</v>
      </c>
      <c r="S123" s="485"/>
      <c r="T123" s="236"/>
      <c r="U123" s="5"/>
      <c r="V123" s="5"/>
      <c r="W123" s="5"/>
      <c r="X123" s="5"/>
      <c r="Y123" s="12"/>
      <c r="Z123" s="12"/>
      <c r="AA123" s="12"/>
      <c r="AB123" s="12"/>
      <c r="AC123" s="12"/>
      <c r="AD123" s="12"/>
      <c r="AE123" s="12"/>
      <c r="AF123" s="12"/>
      <c r="AG123" s="12"/>
      <c r="AH123" s="12"/>
      <c r="AI123" s="12"/>
    </row>
    <row r="124" spans="1:35" ht="12" hidden="1" customHeight="1" x14ac:dyDescent="0.2">
      <c r="A124" s="623"/>
      <c r="B124" s="624"/>
      <c r="C124" s="478" t="s">
        <v>79</v>
      </c>
      <c r="D124" s="478"/>
      <c r="E124" s="478"/>
      <c r="F124" s="479"/>
      <c r="G124" s="480"/>
      <c r="H124" s="26">
        <v>0</v>
      </c>
      <c r="I124" s="27">
        <v>0</v>
      </c>
      <c r="J124" s="28">
        <v>0</v>
      </c>
      <c r="K124" s="27">
        <v>0</v>
      </c>
      <c r="L124" s="484"/>
      <c r="M124" s="485"/>
      <c r="N124" s="112">
        <v>0</v>
      </c>
      <c r="O124" s="33">
        <v>0</v>
      </c>
      <c r="P124" s="252">
        <v>0</v>
      </c>
      <c r="Q124" s="34">
        <v>0</v>
      </c>
      <c r="R124" s="484"/>
      <c r="S124" s="485"/>
      <c r="T124" s="236"/>
      <c r="U124" s="5"/>
      <c r="V124" s="5"/>
      <c r="W124" s="5"/>
      <c r="X124" s="5"/>
      <c r="Y124" s="12"/>
      <c r="Z124" s="12"/>
      <c r="AA124" s="12"/>
      <c r="AB124" s="12"/>
      <c r="AC124" s="12"/>
      <c r="AD124" s="12"/>
      <c r="AE124" s="12"/>
      <c r="AF124" s="12"/>
      <c r="AG124" s="12"/>
      <c r="AH124" s="12"/>
      <c r="AI124" s="12"/>
    </row>
    <row r="125" spans="1:35" ht="12" hidden="1" customHeight="1" x14ac:dyDescent="0.2">
      <c r="A125" s="623"/>
      <c r="B125" s="624"/>
      <c r="C125" s="478" t="s">
        <v>80</v>
      </c>
      <c r="D125" s="478"/>
      <c r="E125" s="478"/>
      <c r="F125" s="479"/>
      <c r="G125" s="480"/>
      <c r="H125" s="26">
        <v>0</v>
      </c>
      <c r="I125" s="29">
        <v>0</v>
      </c>
      <c r="J125" s="28">
        <v>0</v>
      </c>
      <c r="K125" s="29">
        <v>0</v>
      </c>
      <c r="L125" s="484"/>
      <c r="M125" s="485"/>
      <c r="N125" s="112">
        <v>0</v>
      </c>
      <c r="O125" s="34">
        <v>0</v>
      </c>
      <c r="P125" s="252">
        <v>0</v>
      </c>
      <c r="Q125" s="34">
        <v>0</v>
      </c>
      <c r="R125" s="484"/>
      <c r="S125" s="485"/>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625"/>
      <c r="B126" s="626"/>
      <c r="C126" s="481" t="s">
        <v>81</v>
      </c>
      <c r="D126" s="481"/>
      <c r="E126" s="481"/>
      <c r="F126" s="482"/>
      <c r="G126" s="483"/>
      <c r="H126" s="30">
        <v>0</v>
      </c>
      <c r="I126" s="31">
        <v>0</v>
      </c>
      <c r="J126" s="32">
        <v>0</v>
      </c>
      <c r="K126" s="31">
        <v>0</v>
      </c>
      <c r="L126" s="486"/>
      <c r="M126" s="487"/>
      <c r="N126" s="113">
        <v>0</v>
      </c>
      <c r="O126" s="35">
        <v>0</v>
      </c>
      <c r="P126" s="253">
        <v>0</v>
      </c>
      <c r="Q126" s="35">
        <v>0</v>
      </c>
      <c r="R126" s="486"/>
      <c r="S126" s="487"/>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06:B106"/>
    <mergeCell ref="C106:F106"/>
    <mergeCell ref="G106:H106"/>
    <mergeCell ref="I106:J106"/>
    <mergeCell ref="K106:L106"/>
    <mergeCell ref="M106:N106"/>
    <mergeCell ref="A105:B105"/>
    <mergeCell ref="C105:F105"/>
    <mergeCell ref="G105:H105"/>
    <mergeCell ref="I105:J105"/>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I89:J89"/>
    <mergeCell ref="K89:L89"/>
    <mergeCell ref="M89:N89"/>
    <mergeCell ref="O89:P89"/>
    <mergeCell ref="A87:B89"/>
    <mergeCell ref="C88:L88"/>
    <mergeCell ref="C89:F89"/>
    <mergeCell ref="G89:H89"/>
    <mergeCell ref="Q89:R89"/>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A79:B79"/>
    <mergeCell ref="A80:B80"/>
    <mergeCell ref="A81:B81"/>
    <mergeCell ref="A82:B82"/>
    <mergeCell ref="A83:B83"/>
    <mergeCell ref="A84:B84"/>
    <mergeCell ref="A73:B73"/>
    <mergeCell ref="A75:B75"/>
    <mergeCell ref="A76:B76"/>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31:B31"/>
    <mergeCell ref="A33:B33"/>
    <mergeCell ref="A30:B30"/>
    <mergeCell ref="A62:B62"/>
    <mergeCell ref="A65:B65"/>
    <mergeCell ref="A60:B60"/>
    <mergeCell ref="A63:B63"/>
    <mergeCell ref="A67:B67"/>
    <mergeCell ref="A66:B66"/>
    <mergeCell ref="A56:B57"/>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1:AI1"/>
    <mergeCell ref="R2:AG2"/>
    <mergeCell ref="R3:AG5"/>
    <mergeCell ref="R6:AG8"/>
    <mergeCell ref="A2:P2"/>
    <mergeCell ref="A3:P5"/>
    <mergeCell ref="A6:P8"/>
    <mergeCell ref="A9:P10"/>
    <mergeCell ref="A12:P12"/>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s>
  <conditionalFormatting sqref="R120 R112 R116 R123 L112 L116 L120 L123 AI72:AI84 T72:T84 T58:T67 T42:T53 AI42:AI53 T36:T37 AI58:AI67 T27:T34 AI27:AI34 AI36:AI37">
    <cfRule type="containsText" dxfId="19" priority="642" stopIfTrue="1" operator="containsText" text="G">
      <formula>NOT(ISERROR(SEARCH("G",L27)))</formula>
    </cfRule>
    <cfRule type="containsText" dxfId="18" priority="643" stopIfTrue="1" operator="containsText" text="A">
      <formula>NOT(ISERROR(SEARCH("A",L27)))</formula>
    </cfRule>
    <cfRule type="containsText" dxfId="17" priority="644" stopIfTrue="1" operator="containsText" text="R">
      <formula>NOT(ISERROR(SEARCH("R",L27)))</formula>
    </cfRule>
  </conditionalFormatting>
  <conditionalFormatting sqref="R112 R116 R120 R123 L112 L116 L120 L123">
    <cfRule type="containsText" dxfId="16" priority="641" stopIfTrue="1" operator="containsText" text="No Service">
      <formula>NOT(ISERROR(SEARCH("No Service",L112)))</formula>
    </cfRule>
  </conditionalFormatting>
  <conditionalFormatting sqref="T58">
    <cfRule type="containsText" dxfId="1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J134"/>
  <sheetViews>
    <sheetView topLeftCell="A17" zoomScaleNormal="100" workbookViewId="0">
      <selection activeCell="I143" sqref="I143"/>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491" t="s">
        <v>69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3"/>
    </row>
    <row r="2" spans="1:35" ht="12.75" customHeight="1" thickBot="1" x14ac:dyDescent="0.25">
      <c r="A2" s="532" t="s">
        <v>58</v>
      </c>
      <c r="B2" s="533"/>
      <c r="C2" s="533"/>
      <c r="D2" s="533"/>
      <c r="E2" s="533"/>
      <c r="F2" s="533"/>
      <c r="G2" s="533"/>
      <c r="H2" s="533"/>
      <c r="I2" s="533"/>
      <c r="J2" s="533"/>
      <c r="K2" s="533"/>
      <c r="L2" s="533"/>
      <c r="M2" s="533"/>
      <c r="N2" s="533"/>
      <c r="O2" s="533"/>
      <c r="P2" s="534"/>
      <c r="Q2" s="50"/>
      <c r="R2" s="510" t="s">
        <v>31</v>
      </c>
      <c r="S2" s="511"/>
      <c r="T2" s="511"/>
      <c r="U2" s="511"/>
      <c r="V2" s="511"/>
      <c r="W2" s="511"/>
      <c r="X2" s="511"/>
      <c r="Y2" s="511"/>
      <c r="Z2" s="511"/>
      <c r="AA2" s="511"/>
      <c r="AB2" s="511"/>
      <c r="AC2" s="511"/>
      <c r="AD2" s="511"/>
      <c r="AE2" s="511"/>
      <c r="AF2" s="511"/>
      <c r="AG2" s="512"/>
      <c r="AH2" s="257"/>
      <c r="AI2" s="50"/>
    </row>
    <row r="3" spans="1:35" ht="12" customHeight="1" x14ac:dyDescent="0.2">
      <c r="A3" s="371" t="s">
        <v>32</v>
      </c>
      <c r="B3" s="372"/>
      <c r="C3" s="372"/>
      <c r="D3" s="372"/>
      <c r="E3" s="372"/>
      <c r="F3" s="372"/>
      <c r="G3" s="372"/>
      <c r="H3" s="372"/>
      <c r="I3" s="372"/>
      <c r="J3" s="372"/>
      <c r="K3" s="372"/>
      <c r="L3" s="372"/>
      <c r="M3" s="372"/>
      <c r="N3" s="372"/>
      <c r="O3" s="372"/>
      <c r="P3" s="373"/>
      <c r="Q3" s="242"/>
      <c r="R3" s="371" t="s">
        <v>35</v>
      </c>
      <c r="S3" s="372"/>
      <c r="T3" s="372"/>
      <c r="U3" s="372"/>
      <c r="V3" s="372"/>
      <c r="W3" s="372"/>
      <c r="X3" s="372"/>
      <c r="Y3" s="372"/>
      <c r="Z3" s="372"/>
      <c r="AA3" s="372"/>
      <c r="AB3" s="372"/>
      <c r="AC3" s="372"/>
      <c r="AD3" s="372"/>
      <c r="AE3" s="372"/>
      <c r="AF3" s="372"/>
      <c r="AG3" s="373"/>
      <c r="AH3" s="237"/>
      <c r="AI3" s="2"/>
    </row>
    <row r="4" spans="1:35" ht="12" customHeight="1" x14ac:dyDescent="0.2">
      <c r="A4" s="513"/>
      <c r="B4" s="514"/>
      <c r="C4" s="514"/>
      <c r="D4" s="514"/>
      <c r="E4" s="514"/>
      <c r="F4" s="514"/>
      <c r="G4" s="514"/>
      <c r="H4" s="514"/>
      <c r="I4" s="514"/>
      <c r="J4" s="514"/>
      <c r="K4" s="514"/>
      <c r="L4" s="514"/>
      <c r="M4" s="514"/>
      <c r="N4" s="514"/>
      <c r="O4" s="514"/>
      <c r="P4" s="515"/>
      <c r="Q4" s="242"/>
      <c r="R4" s="513"/>
      <c r="S4" s="514"/>
      <c r="T4" s="514"/>
      <c r="U4" s="514"/>
      <c r="V4" s="514"/>
      <c r="W4" s="514"/>
      <c r="X4" s="514"/>
      <c r="Y4" s="514"/>
      <c r="Z4" s="514"/>
      <c r="AA4" s="514"/>
      <c r="AB4" s="514"/>
      <c r="AC4" s="514"/>
      <c r="AD4" s="514"/>
      <c r="AE4" s="514"/>
      <c r="AF4" s="514"/>
      <c r="AG4" s="515"/>
      <c r="AH4" s="237"/>
      <c r="AI4" s="2"/>
    </row>
    <row r="5" spans="1:35" ht="16.5" customHeight="1" thickBot="1" x14ac:dyDescent="0.25">
      <c r="A5" s="374"/>
      <c r="B5" s="375"/>
      <c r="C5" s="375"/>
      <c r="D5" s="375"/>
      <c r="E5" s="375"/>
      <c r="F5" s="375"/>
      <c r="G5" s="375"/>
      <c r="H5" s="375"/>
      <c r="I5" s="375"/>
      <c r="J5" s="375"/>
      <c r="K5" s="375"/>
      <c r="L5" s="375"/>
      <c r="M5" s="375"/>
      <c r="N5" s="375"/>
      <c r="O5" s="375"/>
      <c r="P5" s="376"/>
      <c r="Q5" s="242"/>
      <c r="R5" s="374"/>
      <c r="S5" s="375"/>
      <c r="T5" s="375"/>
      <c r="U5" s="375"/>
      <c r="V5" s="375"/>
      <c r="W5" s="375"/>
      <c r="X5" s="375"/>
      <c r="Y5" s="375"/>
      <c r="Z5" s="375"/>
      <c r="AA5" s="375"/>
      <c r="AB5" s="375"/>
      <c r="AC5" s="375"/>
      <c r="AD5" s="375"/>
      <c r="AE5" s="375"/>
      <c r="AF5" s="375"/>
      <c r="AG5" s="376"/>
      <c r="AH5" s="237"/>
      <c r="AI5" s="2"/>
    </row>
    <row r="6" spans="1:35" ht="12" customHeight="1" x14ac:dyDescent="0.2">
      <c r="A6" s="377" t="s">
        <v>33</v>
      </c>
      <c r="B6" s="378"/>
      <c r="C6" s="378"/>
      <c r="D6" s="378"/>
      <c r="E6" s="378"/>
      <c r="F6" s="378"/>
      <c r="G6" s="378"/>
      <c r="H6" s="378"/>
      <c r="I6" s="378"/>
      <c r="J6" s="378"/>
      <c r="K6" s="378"/>
      <c r="L6" s="378"/>
      <c r="M6" s="378"/>
      <c r="N6" s="378"/>
      <c r="O6" s="378"/>
      <c r="P6" s="379"/>
      <c r="Q6" s="242"/>
      <c r="R6" s="377" t="s">
        <v>36</v>
      </c>
      <c r="S6" s="378"/>
      <c r="T6" s="378"/>
      <c r="U6" s="378"/>
      <c r="V6" s="378"/>
      <c r="W6" s="378"/>
      <c r="X6" s="378"/>
      <c r="Y6" s="378"/>
      <c r="Z6" s="378"/>
      <c r="AA6" s="378"/>
      <c r="AB6" s="378"/>
      <c r="AC6" s="378"/>
      <c r="AD6" s="378"/>
      <c r="AE6" s="378"/>
      <c r="AF6" s="378"/>
      <c r="AG6" s="379"/>
      <c r="AH6" s="237"/>
      <c r="AI6" s="2"/>
    </row>
    <row r="7" spans="1:35" ht="12" customHeight="1" x14ac:dyDescent="0.2">
      <c r="A7" s="380"/>
      <c r="B7" s="381"/>
      <c r="C7" s="381"/>
      <c r="D7" s="381"/>
      <c r="E7" s="381"/>
      <c r="F7" s="381"/>
      <c r="G7" s="381"/>
      <c r="H7" s="381"/>
      <c r="I7" s="381"/>
      <c r="J7" s="381"/>
      <c r="K7" s="381"/>
      <c r="L7" s="381"/>
      <c r="M7" s="381"/>
      <c r="N7" s="381"/>
      <c r="O7" s="381"/>
      <c r="P7" s="382"/>
      <c r="Q7" s="242"/>
      <c r="R7" s="380"/>
      <c r="S7" s="381"/>
      <c r="T7" s="381"/>
      <c r="U7" s="381"/>
      <c r="V7" s="381"/>
      <c r="W7" s="381"/>
      <c r="X7" s="381"/>
      <c r="Y7" s="381"/>
      <c r="Z7" s="381"/>
      <c r="AA7" s="381"/>
      <c r="AB7" s="381"/>
      <c r="AC7" s="381"/>
      <c r="AD7" s="381"/>
      <c r="AE7" s="381"/>
      <c r="AF7" s="381"/>
      <c r="AG7" s="382"/>
      <c r="AH7" s="237"/>
      <c r="AI7" s="2"/>
    </row>
    <row r="8" spans="1:35" ht="18.75" customHeight="1" thickBot="1" x14ac:dyDescent="0.25">
      <c r="A8" s="383"/>
      <c r="B8" s="384"/>
      <c r="C8" s="384"/>
      <c r="D8" s="384"/>
      <c r="E8" s="384"/>
      <c r="F8" s="384"/>
      <c r="G8" s="384"/>
      <c r="H8" s="384"/>
      <c r="I8" s="384"/>
      <c r="J8" s="384"/>
      <c r="K8" s="384"/>
      <c r="L8" s="384"/>
      <c r="M8" s="384"/>
      <c r="N8" s="384"/>
      <c r="O8" s="384"/>
      <c r="P8" s="385"/>
      <c r="Q8" s="242"/>
      <c r="R8" s="383"/>
      <c r="S8" s="384"/>
      <c r="T8" s="384"/>
      <c r="U8" s="384"/>
      <c r="V8" s="384"/>
      <c r="W8" s="384"/>
      <c r="X8" s="384"/>
      <c r="Y8" s="384"/>
      <c r="Z8" s="384"/>
      <c r="AA8" s="384"/>
      <c r="AB8" s="384"/>
      <c r="AC8" s="384"/>
      <c r="AD8" s="384"/>
      <c r="AE8" s="384"/>
      <c r="AF8" s="384"/>
      <c r="AG8" s="385"/>
      <c r="AH8" s="237"/>
      <c r="AI8" s="2"/>
    </row>
    <row r="9" spans="1:35" ht="12" customHeight="1" x14ac:dyDescent="0.2">
      <c r="A9" s="386" t="s">
        <v>34</v>
      </c>
      <c r="B9" s="387"/>
      <c r="C9" s="387"/>
      <c r="D9" s="387"/>
      <c r="E9" s="387"/>
      <c r="F9" s="387"/>
      <c r="G9" s="387"/>
      <c r="H9" s="387"/>
      <c r="I9" s="387"/>
      <c r="J9" s="387"/>
      <c r="K9" s="387"/>
      <c r="L9" s="387"/>
      <c r="M9" s="387"/>
      <c r="N9" s="387"/>
      <c r="O9" s="387"/>
      <c r="P9" s="388"/>
      <c r="Q9" s="242"/>
      <c r="R9" s="386" t="s">
        <v>29</v>
      </c>
      <c r="S9" s="387"/>
      <c r="T9" s="387"/>
      <c r="U9" s="387"/>
      <c r="V9" s="387"/>
      <c r="W9" s="387"/>
      <c r="X9" s="387"/>
      <c r="Y9" s="387"/>
      <c r="Z9" s="387"/>
      <c r="AA9" s="387"/>
      <c r="AB9" s="387"/>
      <c r="AC9" s="387"/>
      <c r="AD9" s="387"/>
      <c r="AE9" s="387"/>
      <c r="AF9" s="387"/>
      <c r="AG9" s="388"/>
      <c r="AH9" s="237"/>
      <c r="AI9" s="12"/>
    </row>
    <row r="10" spans="1:35" ht="15.75" customHeight="1" thickBot="1" x14ac:dyDescent="0.25">
      <c r="A10" s="389"/>
      <c r="B10" s="390"/>
      <c r="C10" s="390"/>
      <c r="D10" s="390"/>
      <c r="E10" s="390"/>
      <c r="F10" s="390"/>
      <c r="G10" s="390"/>
      <c r="H10" s="390"/>
      <c r="I10" s="390"/>
      <c r="J10" s="390"/>
      <c r="K10" s="390"/>
      <c r="L10" s="390"/>
      <c r="M10" s="390"/>
      <c r="N10" s="390"/>
      <c r="O10" s="390"/>
      <c r="P10" s="391"/>
      <c r="Q10" s="242"/>
      <c r="R10" s="389"/>
      <c r="S10" s="390"/>
      <c r="T10" s="390"/>
      <c r="U10" s="390"/>
      <c r="V10" s="390"/>
      <c r="W10" s="390"/>
      <c r="X10" s="390"/>
      <c r="Y10" s="390"/>
      <c r="Z10" s="390"/>
      <c r="AA10" s="390"/>
      <c r="AB10" s="390"/>
      <c r="AC10" s="390"/>
      <c r="AD10" s="390"/>
      <c r="AE10" s="390"/>
      <c r="AF10" s="390"/>
      <c r="AG10" s="391"/>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368" t="s">
        <v>59</v>
      </c>
      <c r="B12" s="369"/>
      <c r="C12" s="369"/>
      <c r="D12" s="369"/>
      <c r="E12" s="369"/>
      <c r="F12" s="369"/>
      <c r="G12" s="369"/>
      <c r="H12" s="369"/>
      <c r="I12" s="369"/>
      <c r="J12" s="369"/>
      <c r="K12" s="369"/>
      <c r="L12" s="369"/>
      <c r="M12" s="369"/>
      <c r="N12" s="369"/>
      <c r="O12" s="369"/>
      <c r="P12" s="370"/>
      <c r="Q12" s="50"/>
      <c r="R12" s="516" t="s">
        <v>30</v>
      </c>
      <c r="S12" s="517"/>
      <c r="T12" s="517"/>
      <c r="U12" s="517"/>
      <c r="V12" s="517"/>
      <c r="W12" s="517"/>
      <c r="X12" s="517"/>
      <c r="Y12" s="517"/>
      <c r="Z12" s="517"/>
      <c r="AA12" s="517"/>
      <c r="AB12" s="517"/>
      <c r="AC12" s="517"/>
      <c r="AD12" s="517"/>
      <c r="AE12" s="517"/>
      <c r="AF12" s="517"/>
      <c r="AG12" s="518"/>
      <c r="AH12" s="238"/>
      <c r="AI12" s="12"/>
    </row>
    <row r="13" spans="1:35" ht="12" customHeight="1" x14ac:dyDescent="0.2">
      <c r="A13" s="371" t="s">
        <v>47</v>
      </c>
      <c r="B13" s="372"/>
      <c r="C13" s="372"/>
      <c r="D13" s="372"/>
      <c r="E13" s="372"/>
      <c r="F13" s="372"/>
      <c r="G13" s="372"/>
      <c r="H13" s="372"/>
      <c r="I13" s="372"/>
      <c r="J13" s="372"/>
      <c r="K13" s="372"/>
      <c r="L13" s="372"/>
      <c r="M13" s="372"/>
      <c r="N13" s="372"/>
      <c r="O13" s="372"/>
      <c r="P13" s="373"/>
      <c r="Q13" s="242"/>
      <c r="R13" s="371" t="s">
        <v>49</v>
      </c>
      <c r="S13" s="372"/>
      <c r="T13" s="372"/>
      <c r="U13" s="372"/>
      <c r="V13" s="372"/>
      <c r="W13" s="372"/>
      <c r="X13" s="372"/>
      <c r="Y13" s="372"/>
      <c r="Z13" s="372"/>
      <c r="AA13" s="372"/>
      <c r="AB13" s="372"/>
      <c r="AC13" s="372"/>
      <c r="AD13" s="372"/>
      <c r="AE13" s="372"/>
      <c r="AF13" s="372"/>
      <c r="AG13" s="373"/>
      <c r="AH13" s="237"/>
      <c r="AI13" s="12"/>
    </row>
    <row r="14" spans="1:35" ht="14.25" customHeight="1" thickBot="1" x14ac:dyDescent="0.25">
      <c r="A14" s="374"/>
      <c r="B14" s="375"/>
      <c r="C14" s="375"/>
      <c r="D14" s="375"/>
      <c r="E14" s="375"/>
      <c r="F14" s="375"/>
      <c r="G14" s="375"/>
      <c r="H14" s="375"/>
      <c r="I14" s="375"/>
      <c r="J14" s="375"/>
      <c r="K14" s="375"/>
      <c r="L14" s="375"/>
      <c r="M14" s="375"/>
      <c r="N14" s="375"/>
      <c r="O14" s="375"/>
      <c r="P14" s="376"/>
      <c r="Q14" s="242"/>
      <c r="R14" s="513"/>
      <c r="S14" s="514"/>
      <c r="T14" s="514"/>
      <c r="U14" s="514"/>
      <c r="V14" s="514"/>
      <c r="W14" s="514"/>
      <c r="X14" s="514"/>
      <c r="Y14" s="514"/>
      <c r="Z14" s="514"/>
      <c r="AA14" s="514"/>
      <c r="AB14" s="514"/>
      <c r="AC14" s="514"/>
      <c r="AD14" s="514"/>
      <c r="AE14" s="514"/>
      <c r="AF14" s="514"/>
      <c r="AG14" s="515"/>
      <c r="AH14" s="237"/>
      <c r="AI14" s="12"/>
    </row>
    <row r="15" spans="1:35" ht="12" customHeight="1" x14ac:dyDescent="0.2">
      <c r="A15" s="377" t="s">
        <v>48</v>
      </c>
      <c r="B15" s="378"/>
      <c r="C15" s="378"/>
      <c r="D15" s="378"/>
      <c r="E15" s="378"/>
      <c r="F15" s="378"/>
      <c r="G15" s="378"/>
      <c r="H15" s="378"/>
      <c r="I15" s="378"/>
      <c r="J15" s="378"/>
      <c r="K15" s="378"/>
      <c r="L15" s="378"/>
      <c r="M15" s="378"/>
      <c r="N15" s="378"/>
      <c r="O15" s="378"/>
      <c r="P15" s="379"/>
      <c r="Q15" s="242"/>
      <c r="R15" s="377" t="s">
        <v>50</v>
      </c>
      <c r="S15" s="378"/>
      <c r="T15" s="378"/>
      <c r="U15" s="378"/>
      <c r="V15" s="378"/>
      <c r="W15" s="378"/>
      <c r="X15" s="378"/>
      <c r="Y15" s="378"/>
      <c r="Z15" s="378"/>
      <c r="AA15" s="378"/>
      <c r="AB15" s="378"/>
      <c r="AC15" s="378"/>
      <c r="AD15" s="378"/>
      <c r="AE15" s="378"/>
      <c r="AF15" s="378"/>
      <c r="AG15" s="379"/>
      <c r="AH15" s="237"/>
      <c r="AI15" s="12"/>
    </row>
    <row r="16" spans="1:35" ht="12" customHeight="1" x14ac:dyDescent="0.2">
      <c r="A16" s="380"/>
      <c r="B16" s="381"/>
      <c r="C16" s="381"/>
      <c r="D16" s="381"/>
      <c r="E16" s="381"/>
      <c r="F16" s="381"/>
      <c r="G16" s="381"/>
      <c r="H16" s="381"/>
      <c r="I16" s="381"/>
      <c r="J16" s="381"/>
      <c r="K16" s="381"/>
      <c r="L16" s="381"/>
      <c r="M16" s="381"/>
      <c r="N16" s="381"/>
      <c r="O16" s="381"/>
      <c r="P16" s="382"/>
      <c r="Q16" s="242"/>
      <c r="R16" s="380"/>
      <c r="S16" s="381"/>
      <c r="T16" s="381"/>
      <c r="U16" s="381"/>
      <c r="V16" s="381"/>
      <c r="W16" s="381"/>
      <c r="X16" s="381"/>
      <c r="Y16" s="381"/>
      <c r="Z16" s="381"/>
      <c r="AA16" s="381"/>
      <c r="AB16" s="381"/>
      <c r="AC16" s="381"/>
      <c r="AD16" s="381"/>
      <c r="AE16" s="381"/>
      <c r="AF16" s="381"/>
      <c r="AG16" s="382"/>
      <c r="AH16" s="237"/>
      <c r="AI16" s="12"/>
    </row>
    <row r="17" spans="1:35" ht="16.5" customHeight="1" thickBot="1" x14ac:dyDescent="0.25">
      <c r="A17" s="383"/>
      <c r="B17" s="384"/>
      <c r="C17" s="384"/>
      <c r="D17" s="384"/>
      <c r="E17" s="384"/>
      <c r="F17" s="384"/>
      <c r="G17" s="384"/>
      <c r="H17" s="384"/>
      <c r="I17" s="384"/>
      <c r="J17" s="384"/>
      <c r="K17" s="384"/>
      <c r="L17" s="384"/>
      <c r="M17" s="384"/>
      <c r="N17" s="384"/>
      <c r="O17" s="384"/>
      <c r="P17" s="385"/>
      <c r="Q17" s="242"/>
      <c r="R17" s="383"/>
      <c r="S17" s="384"/>
      <c r="T17" s="384"/>
      <c r="U17" s="384"/>
      <c r="V17" s="384"/>
      <c r="W17" s="384"/>
      <c r="X17" s="384"/>
      <c r="Y17" s="384"/>
      <c r="Z17" s="384"/>
      <c r="AA17" s="384"/>
      <c r="AB17" s="384"/>
      <c r="AC17" s="384"/>
      <c r="AD17" s="384"/>
      <c r="AE17" s="384"/>
      <c r="AF17" s="384"/>
      <c r="AG17" s="385"/>
      <c r="AH17" s="237"/>
      <c r="AI17" s="12"/>
    </row>
    <row r="18" spans="1:35" ht="12" customHeight="1" x14ac:dyDescent="0.2">
      <c r="A18" s="386" t="s">
        <v>57</v>
      </c>
      <c r="B18" s="387"/>
      <c r="C18" s="387"/>
      <c r="D18" s="387"/>
      <c r="E18" s="387"/>
      <c r="F18" s="387"/>
      <c r="G18" s="387"/>
      <c r="H18" s="387"/>
      <c r="I18" s="387"/>
      <c r="J18" s="387"/>
      <c r="K18" s="387"/>
      <c r="L18" s="387"/>
      <c r="M18" s="387"/>
      <c r="N18" s="387"/>
      <c r="O18" s="387"/>
      <c r="P18" s="388"/>
      <c r="Q18" s="242"/>
      <c r="R18" s="386" t="s">
        <v>51</v>
      </c>
      <c r="S18" s="387"/>
      <c r="T18" s="387"/>
      <c r="U18" s="387"/>
      <c r="V18" s="387"/>
      <c r="W18" s="387"/>
      <c r="X18" s="387"/>
      <c r="Y18" s="387"/>
      <c r="Z18" s="387"/>
      <c r="AA18" s="387"/>
      <c r="AB18" s="387"/>
      <c r="AC18" s="387"/>
      <c r="AD18" s="387"/>
      <c r="AE18" s="387"/>
      <c r="AF18" s="387"/>
      <c r="AG18" s="388"/>
      <c r="AH18" s="237"/>
      <c r="AI18" s="12"/>
    </row>
    <row r="19" spans="1:35" ht="13.5" thickBot="1" x14ac:dyDescent="0.25">
      <c r="A19" s="389"/>
      <c r="B19" s="390"/>
      <c r="C19" s="390"/>
      <c r="D19" s="390"/>
      <c r="E19" s="390"/>
      <c r="F19" s="390"/>
      <c r="G19" s="390"/>
      <c r="H19" s="390"/>
      <c r="I19" s="390"/>
      <c r="J19" s="390"/>
      <c r="K19" s="390"/>
      <c r="L19" s="390"/>
      <c r="M19" s="390"/>
      <c r="N19" s="390"/>
      <c r="O19" s="390"/>
      <c r="P19" s="391"/>
      <c r="Q19" s="242"/>
      <c r="R19" s="389"/>
      <c r="S19" s="390"/>
      <c r="T19" s="390"/>
      <c r="U19" s="390"/>
      <c r="V19" s="390"/>
      <c r="W19" s="390"/>
      <c r="X19" s="390"/>
      <c r="Y19" s="390"/>
      <c r="Z19" s="390"/>
      <c r="AA19" s="390"/>
      <c r="AB19" s="390"/>
      <c r="AC19" s="390"/>
      <c r="AD19" s="390"/>
      <c r="AE19" s="390"/>
      <c r="AF19" s="390"/>
      <c r="AG19" s="391"/>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392" t="s">
        <v>95</v>
      </c>
      <c r="O21" s="393"/>
      <c r="P21" s="393"/>
      <c r="Q21" s="393"/>
      <c r="R21" s="393"/>
      <c r="S21" s="394"/>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29" t="s">
        <v>96</v>
      </c>
      <c r="P22" s="530"/>
      <c r="Q22" s="530"/>
      <c r="R22" s="530"/>
      <c r="S22" s="53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467" t="s">
        <v>128</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9"/>
    </row>
    <row r="25" spans="1:35" ht="15.75" customHeight="1" thickBot="1" x14ac:dyDescent="0.25">
      <c r="A25" s="540" t="s">
        <v>0</v>
      </c>
      <c r="B25" s="541"/>
      <c r="C25" s="494" t="s">
        <v>60</v>
      </c>
      <c r="D25" s="495"/>
      <c r="E25" s="496"/>
      <c r="F25" s="496"/>
      <c r="G25" s="496"/>
      <c r="H25" s="496"/>
      <c r="I25" s="496"/>
      <c r="J25" s="496"/>
      <c r="K25" s="496"/>
      <c r="L25" s="496"/>
      <c r="M25" s="496"/>
      <c r="N25" s="496"/>
      <c r="O25" s="496"/>
      <c r="P25" s="496"/>
      <c r="Q25" s="496"/>
      <c r="R25" s="496"/>
      <c r="S25" s="496"/>
      <c r="T25" s="497"/>
      <c r="U25" s="498" t="s">
        <v>61</v>
      </c>
      <c r="V25" s="499"/>
      <c r="W25" s="499"/>
      <c r="X25" s="499"/>
      <c r="Y25" s="499"/>
      <c r="Z25" s="499"/>
      <c r="AA25" s="499"/>
      <c r="AB25" s="499"/>
      <c r="AC25" s="499"/>
      <c r="AD25" s="499"/>
      <c r="AE25" s="499"/>
      <c r="AF25" s="499"/>
      <c r="AG25" s="499"/>
      <c r="AH25" s="499"/>
      <c r="AI25" s="500"/>
    </row>
    <row r="26" spans="1:35" ht="69" customHeight="1" thickBot="1" x14ac:dyDescent="0.25">
      <c r="A26" s="542"/>
      <c r="B26" s="54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544" t="s">
        <v>1</v>
      </c>
      <c r="B27" s="545"/>
      <c r="C27" s="216">
        <v>1</v>
      </c>
      <c r="D27" s="318">
        <v>0</v>
      </c>
      <c r="E27" s="14">
        <v>3</v>
      </c>
      <c r="F27" s="71">
        <v>3</v>
      </c>
      <c r="G27" s="16">
        <v>2</v>
      </c>
      <c r="H27" s="325">
        <v>1</v>
      </c>
      <c r="I27" s="81">
        <v>34.5</v>
      </c>
      <c r="J27" s="56">
        <v>34.5</v>
      </c>
      <c r="K27" s="57">
        <v>23</v>
      </c>
      <c r="L27" s="121">
        <v>11.5</v>
      </c>
      <c r="M27" s="150">
        <v>5</v>
      </c>
      <c r="N27" s="37">
        <v>5</v>
      </c>
      <c r="O27" s="36">
        <v>3</v>
      </c>
      <c r="P27" s="151">
        <v>3.75</v>
      </c>
      <c r="Q27" s="165" t="str">
        <f>IF(D27="","",IF(D27&gt;=C27,"J",IF(D27&lt;C27,"L")))</f>
        <v>L</v>
      </c>
      <c r="R27" s="69" t="str">
        <f t="shared" ref="R27:R53" si="0">IF(J27="","",IF(J27&gt;=23,"J",IF(J27&lt;23,"L")))</f>
        <v>J</v>
      </c>
      <c r="S27" s="69" t="str">
        <f t="shared" ref="S27:S37" si="1">IF(J27="","",IF(J27&gt;=I27-8,"J",IF(J27&lt;I27-8,"L")))</f>
        <v>J</v>
      </c>
      <c r="T27" s="15" t="s">
        <v>137</v>
      </c>
      <c r="U27" s="14">
        <v>3</v>
      </c>
      <c r="V27" s="71">
        <v>3</v>
      </c>
      <c r="W27" s="16">
        <v>2</v>
      </c>
      <c r="X27" s="186">
        <v>1</v>
      </c>
      <c r="Y27" s="81">
        <v>34.5</v>
      </c>
      <c r="Z27" s="56">
        <v>34.5</v>
      </c>
      <c r="AA27" s="17">
        <v>23</v>
      </c>
      <c r="AB27" s="129">
        <v>11.5</v>
      </c>
      <c r="AC27" s="119">
        <v>5</v>
      </c>
      <c r="AD27" s="37">
        <v>5</v>
      </c>
      <c r="AE27" s="36">
        <v>3</v>
      </c>
      <c r="AF27" s="124">
        <v>3.75</v>
      </c>
      <c r="AG27" s="126" t="str">
        <f t="shared" ref="AG27:AG35" si="2">IF(Z27="","",IF(Z27&gt;=23,"J",IF(Z27&lt;23,"L")))</f>
        <v>J</v>
      </c>
      <c r="AH27" s="69" t="str">
        <f t="shared" ref="AH27:AH36" si="3">IF(Z27="","",IF(Z27&gt;=Y27-8,"J",IF(Z27&lt;Y27-8,"L")))</f>
        <v>J</v>
      </c>
      <c r="AI27" s="15" t="s">
        <v>137</v>
      </c>
    </row>
    <row r="28" spans="1:35" ht="12" customHeight="1" x14ac:dyDescent="0.2">
      <c r="A28" s="519" t="s">
        <v>2</v>
      </c>
      <c r="B28" s="520"/>
      <c r="C28" s="217">
        <v>1</v>
      </c>
      <c r="D28" s="319">
        <v>0</v>
      </c>
      <c r="E28" s="14">
        <v>3</v>
      </c>
      <c r="F28" s="71">
        <v>2</v>
      </c>
      <c r="G28" s="16">
        <v>2</v>
      </c>
      <c r="H28" s="325">
        <v>2</v>
      </c>
      <c r="I28" s="81">
        <v>34.5</v>
      </c>
      <c r="J28" s="56">
        <v>23</v>
      </c>
      <c r="K28" s="57">
        <v>23</v>
      </c>
      <c r="L28" s="121">
        <v>23</v>
      </c>
      <c r="M28" s="150">
        <v>5</v>
      </c>
      <c r="N28" s="37">
        <v>7.5</v>
      </c>
      <c r="O28" s="36">
        <v>3</v>
      </c>
      <c r="P28" s="151">
        <v>3.75</v>
      </c>
      <c r="Q28" s="165" t="str">
        <f t="shared" ref="Q28:Q53" si="4">IF(D28="","",IF(D28&gt;=C28,"J",IF(D28&lt;C28,"L")))</f>
        <v>L</v>
      </c>
      <c r="R28" s="69" t="str">
        <f t="shared" si="0"/>
        <v>J</v>
      </c>
      <c r="S28" s="69" t="str">
        <f t="shared" si="1"/>
        <v>L</v>
      </c>
      <c r="T28" s="15" t="s">
        <v>137</v>
      </c>
      <c r="U28" s="14">
        <v>3</v>
      </c>
      <c r="V28" s="71">
        <v>3</v>
      </c>
      <c r="W28" s="16">
        <v>2</v>
      </c>
      <c r="X28" s="186">
        <v>1</v>
      </c>
      <c r="Y28" s="81">
        <v>34.5</v>
      </c>
      <c r="Z28" s="56">
        <v>34.5</v>
      </c>
      <c r="AA28" s="17">
        <v>23</v>
      </c>
      <c r="AB28" s="129">
        <v>11.5</v>
      </c>
      <c r="AC28" s="119">
        <v>5</v>
      </c>
      <c r="AD28" s="37">
        <v>5</v>
      </c>
      <c r="AE28" s="36">
        <v>3</v>
      </c>
      <c r="AF28" s="124">
        <v>3.75</v>
      </c>
      <c r="AG28" s="126" t="str">
        <f t="shared" si="2"/>
        <v>J</v>
      </c>
      <c r="AH28" s="69" t="str">
        <f t="shared" si="3"/>
        <v>J</v>
      </c>
      <c r="AI28" s="15" t="s">
        <v>136</v>
      </c>
    </row>
    <row r="29" spans="1:35" ht="12" customHeight="1" x14ac:dyDescent="0.2">
      <c r="A29" s="519" t="s">
        <v>3</v>
      </c>
      <c r="B29" s="520"/>
      <c r="C29" s="217">
        <v>1</v>
      </c>
      <c r="D29" s="319">
        <v>0</v>
      </c>
      <c r="E29" s="14">
        <v>3</v>
      </c>
      <c r="F29" s="71">
        <v>2</v>
      </c>
      <c r="G29" s="16">
        <v>2</v>
      </c>
      <c r="H29" s="325">
        <v>2</v>
      </c>
      <c r="I29" s="81">
        <v>34.5</v>
      </c>
      <c r="J29" s="56">
        <v>23</v>
      </c>
      <c r="K29" s="57">
        <v>23</v>
      </c>
      <c r="L29" s="121">
        <v>23</v>
      </c>
      <c r="M29" s="150">
        <v>5</v>
      </c>
      <c r="N29" s="37">
        <v>7.5</v>
      </c>
      <c r="O29" s="36">
        <v>3</v>
      </c>
      <c r="P29" s="151">
        <v>3.75</v>
      </c>
      <c r="Q29" s="165" t="str">
        <f t="shared" si="4"/>
        <v>L</v>
      </c>
      <c r="R29" s="69" t="str">
        <f t="shared" si="0"/>
        <v>J</v>
      </c>
      <c r="S29" s="69" t="str">
        <f t="shared" si="1"/>
        <v>L</v>
      </c>
      <c r="T29" s="15" t="s">
        <v>137</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136</v>
      </c>
    </row>
    <row r="30" spans="1:35" ht="12" customHeight="1" x14ac:dyDescent="0.2">
      <c r="A30" s="519" t="s">
        <v>119</v>
      </c>
      <c r="B30" s="520"/>
      <c r="C30" s="217">
        <v>1</v>
      </c>
      <c r="D30" s="319">
        <v>1</v>
      </c>
      <c r="E30" s="14">
        <v>7</v>
      </c>
      <c r="F30" s="71">
        <v>5</v>
      </c>
      <c r="G30" s="16">
        <v>7</v>
      </c>
      <c r="H30" s="325">
        <v>6</v>
      </c>
      <c r="I30" s="81">
        <v>80.5</v>
      </c>
      <c r="J30" s="56">
        <v>57.5</v>
      </c>
      <c r="K30" s="57">
        <v>80.5</v>
      </c>
      <c r="L30" s="121">
        <v>69</v>
      </c>
      <c r="M30" s="150">
        <v>5.1428571428571432</v>
      </c>
      <c r="N30" s="37">
        <v>7.2</v>
      </c>
      <c r="O30" s="36">
        <v>2.5714285714285716</v>
      </c>
      <c r="P30" s="151">
        <v>3.2727272727272729</v>
      </c>
      <c r="Q30" s="165" t="str">
        <f t="shared" si="4"/>
        <v>J</v>
      </c>
      <c r="R30" s="69" t="str">
        <f t="shared" si="0"/>
        <v>J</v>
      </c>
      <c r="S30" s="69" t="str">
        <f t="shared" si="1"/>
        <v>L</v>
      </c>
      <c r="T30" s="15" t="s">
        <v>137</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136</v>
      </c>
    </row>
    <row r="31" spans="1:35" ht="12" customHeight="1" x14ac:dyDescent="0.2">
      <c r="A31" s="519" t="s">
        <v>121</v>
      </c>
      <c r="B31" s="520"/>
      <c r="C31" s="217">
        <v>1</v>
      </c>
      <c r="D31" s="319">
        <v>1</v>
      </c>
      <c r="E31" s="14">
        <v>6</v>
      </c>
      <c r="F31" s="71">
        <v>5</v>
      </c>
      <c r="G31" s="16">
        <v>2</v>
      </c>
      <c r="H31" s="325">
        <v>2</v>
      </c>
      <c r="I31" s="81">
        <v>69</v>
      </c>
      <c r="J31" s="56">
        <v>57.5</v>
      </c>
      <c r="K31" s="57">
        <v>23</v>
      </c>
      <c r="L31" s="121">
        <v>23</v>
      </c>
      <c r="M31" s="150">
        <v>4</v>
      </c>
      <c r="N31" s="37">
        <v>4.8</v>
      </c>
      <c r="O31" s="36">
        <v>3</v>
      </c>
      <c r="P31" s="151">
        <v>3.4285714285714284</v>
      </c>
      <c r="Q31" s="165" t="str">
        <f t="shared" si="4"/>
        <v>J</v>
      </c>
      <c r="R31" s="69" t="str">
        <f t="shared" si="0"/>
        <v>J</v>
      </c>
      <c r="S31" s="69" t="str">
        <f t="shared" si="1"/>
        <v>L</v>
      </c>
      <c r="T31" s="15" t="s">
        <v>137</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136</v>
      </c>
    </row>
    <row r="32" spans="1:35" ht="12" customHeight="1" x14ac:dyDescent="0.2">
      <c r="A32" s="525" t="s">
        <v>129</v>
      </c>
      <c r="B32" s="526"/>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136</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519" t="s">
        <v>5</v>
      </c>
      <c r="B33" s="520"/>
      <c r="C33" s="217">
        <v>1</v>
      </c>
      <c r="D33" s="319">
        <v>0</v>
      </c>
      <c r="E33" s="14">
        <v>6</v>
      </c>
      <c r="F33" s="71">
        <v>5</v>
      </c>
      <c r="G33" s="16">
        <v>2</v>
      </c>
      <c r="H33" s="325">
        <v>2</v>
      </c>
      <c r="I33" s="81">
        <v>69</v>
      </c>
      <c r="J33" s="56">
        <v>57.5</v>
      </c>
      <c r="K33" s="57">
        <v>23</v>
      </c>
      <c r="L33" s="121">
        <v>23</v>
      </c>
      <c r="M33" s="263" t="s">
        <v>120</v>
      </c>
      <c r="N33" s="264" t="s">
        <v>120</v>
      </c>
      <c r="O33" s="264" t="s">
        <v>120</v>
      </c>
      <c r="P33" s="266" t="s">
        <v>120</v>
      </c>
      <c r="Q33" s="165" t="str">
        <f t="shared" si="4"/>
        <v>L</v>
      </c>
      <c r="R33" s="69" t="str">
        <f t="shared" si="0"/>
        <v>J</v>
      </c>
      <c r="S33" s="69" t="str">
        <f t="shared" si="1"/>
        <v>L</v>
      </c>
      <c r="T33" s="15" t="s">
        <v>137</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136</v>
      </c>
    </row>
    <row r="34" spans="1:36" ht="12" customHeight="1" x14ac:dyDescent="0.2">
      <c r="A34" s="519" t="s">
        <v>8</v>
      </c>
      <c r="B34" s="520"/>
      <c r="C34" s="217"/>
      <c r="D34" s="319"/>
      <c r="E34" s="14">
        <v>16</v>
      </c>
      <c r="F34" s="71">
        <v>16</v>
      </c>
      <c r="G34" s="16">
        <v>7</v>
      </c>
      <c r="H34" s="325">
        <v>6</v>
      </c>
      <c r="I34" s="81">
        <v>184</v>
      </c>
      <c r="J34" s="56">
        <v>184</v>
      </c>
      <c r="K34" s="57">
        <v>80.5</v>
      </c>
      <c r="L34" s="121">
        <v>69</v>
      </c>
      <c r="M34" s="263" t="s">
        <v>120</v>
      </c>
      <c r="N34" s="264" t="s">
        <v>120</v>
      </c>
      <c r="O34" s="264" t="s">
        <v>120</v>
      </c>
      <c r="P34" s="266" t="s">
        <v>120</v>
      </c>
      <c r="Q34" s="340" t="s">
        <v>120</v>
      </c>
      <c r="R34" s="69" t="str">
        <f t="shared" si="0"/>
        <v>J</v>
      </c>
      <c r="S34" s="69" t="str">
        <f t="shared" si="1"/>
        <v>J</v>
      </c>
      <c r="T34" s="15" t="s">
        <v>136</v>
      </c>
      <c r="U34" s="14">
        <v>15</v>
      </c>
      <c r="V34" s="71">
        <v>16</v>
      </c>
      <c r="W34" s="16">
        <v>5</v>
      </c>
      <c r="X34" s="186">
        <v>6</v>
      </c>
      <c r="Y34" s="81">
        <v>172.5</v>
      </c>
      <c r="Z34" s="56">
        <v>184</v>
      </c>
      <c r="AA34" s="17">
        <v>57.5</v>
      </c>
      <c r="AB34" s="214">
        <v>69</v>
      </c>
      <c r="AC34" s="321" t="s">
        <v>120</v>
      </c>
      <c r="AD34" s="264" t="s">
        <v>120</v>
      </c>
      <c r="AE34" s="264" t="s">
        <v>120</v>
      </c>
      <c r="AF34" s="265" t="s">
        <v>120</v>
      </c>
      <c r="AG34" s="126" t="str">
        <f t="shared" si="2"/>
        <v>J</v>
      </c>
      <c r="AH34" s="69" t="str">
        <f t="shared" si="3"/>
        <v>J</v>
      </c>
      <c r="AI34" s="15" t="s">
        <v>136</v>
      </c>
    </row>
    <row r="35" spans="1:36" ht="12" customHeight="1" x14ac:dyDescent="0.2">
      <c r="A35" s="316" t="s">
        <v>131</v>
      </c>
      <c r="B35" s="317"/>
      <c r="C35" s="217"/>
      <c r="D35" s="319"/>
      <c r="E35" s="14">
        <v>6</v>
      </c>
      <c r="F35" s="301">
        <v>4</v>
      </c>
      <c r="G35" s="16">
        <v>2</v>
      </c>
      <c r="H35" s="327">
        <v>3</v>
      </c>
      <c r="I35" s="14">
        <v>69</v>
      </c>
      <c r="J35" s="301">
        <v>46</v>
      </c>
      <c r="K35" s="16">
        <v>23</v>
      </c>
      <c r="L35" s="304">
        <v>34.5</v>
      </c>
      <c r="M35" s="14" t="s">
        <v>120</v>
      </c>
      <c r="N35" s="16" t="s">
        <v>120</v>
      </c>
      <c r="O35" s="16" t="s">
        <v>120</v>
      </c>
      <c r="P35" s="323" t="s">
        <v>120</v>
      </c>
      <c r="Q35" s="340" t="s">
        <v>120</v>
      </c>
      <c r="R35" s="69" t="str">
        <f t="shared" si="0"/>
        <v>J</v>
      </c>
      <c r="S35" s="69" t="str">
        <f t="shared" si="1"/>
        <v>L</v>
      </c>
      <c r="T35" s="323" t="s">
        <v>137</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139</v>
      </c>
    </row>
    <row r="36" spans="1:36" ht="12" customHeight="1" x14ac:dyDescent="0.2">
      <c r="A36" s="519" t="s">
        <v>67</v>
      </c>
      <c r="B36" s="520"/>
      <c r="C36" s="217"/>
      <c r="D36" s="319"/>
      <c r="E36" s="14">
        <v>5</v>
      </c>
      <c r="F36" s="71">
        <v>4</v>
      </c>
      <c r="G36" s="16">
        <v>1</v>
      </c>
      <c r="H36" s="325">
        <v>1</v>
      </c>
      <c r="I36" s="81">
        <v>53.5</v>
      </c>
      <c r="J36" s="56">
        <v>46</v>
      </c>
      <c r="K36" s="57">
        <v>11.5</v>
      </c>
      <c r="L36" s="121">
        <v>11.5</v>
      </c>
      <c r="M36" s="263" t="s">
        <v>120</v>
      </c>
      <c r="N36" s="264" t="s">
        <v>120</v>
      </c>
      <c r="O36" s="264" t="s">
        <v>120</v>
      </c>
      <c r="P36" s="266" t="s">
        <v>120</v>
      </c>
      <c r="Q36" s="340" t="s">
        <v>120</v>
      </c>
      <c r="R36" s="69" t="str">
        <f t="shared" si="0"/>
        <v>J</v>
      </c>
      <c r="S36" s="69" t="str">
        <f t="shared" si="1"/>
        <v>J</v>
      </c>
      <c r="T36" s="15" t="s">
        <v>137</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550" t="s">
        <v>9</v>
      </c>
      <c r="B37" s="5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136</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139</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552" t="s">
        <v>28</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4"/>
    </row>
    <row r="40" spans="1:36" ht="15.75" hidden="1" customHeight="1" thickBot="1" x14ac:dyDescent="0.25">
      <c r="A40" s="555" t="s">
        <v>0</v>
      </c>
      <c r="B40" s="556"/>
      <c r="C40" s="559" t="s">
        <v>60</v>
      </c>
      <c r="D40" s="560"/>
      <c r="E40" s="560"/>
      <c r="F40" s="560"/>
      <c r="G40" s="560"/>
      <c r="H40" s="560"/>
      <c r="I40" s="560"/>
      <c r="J40" s="560"/>
      <c r="K40" s="560"/>
      <c r="L40" s="560"/>
      <c r="M40" s="560"/>
      <c r="N40" s="560"/>
      <c r="O40" s="560"/>
      <c r="P40" s="560"/>
      <c r="Q40" s="560"/>
      <c r="R40" s="560"/>
      <c r="S40" s="560"/>
      <c r="T40" s="561"/>
      <c r="U40" s="562" t="s">
        <v>61</v>
      </c>
      <c r="V40" s="563"/>
      <c r="W40" s="563"/>
      <c r="X40" s="563"/>
      <c r="Y40" s="563"/>
      <c r="Z40" s="563"/>
      <c r="AA40" s="563"/>
      <c r="AB40" s="563"/>
      <c r="AC40" s="563"/>
      <c r="AD40" s="563"/>
      <c r="AE40" s="563"/>
      <c r="AF40" s="563"/>
      <c r="AG40" s="563"/>
      <c r="AH40" s="563"/>
      <c r="AI40" s="564"/>
    </row>
    <row r="41" spans="1:36" ht="69" hidden="1" customHeight="1" thickBot="1" x14ac:dyDescent="0.25">
      <c r="A41" s="557"/>
      <c r="B41" s="55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519" t="s">
        <v>4</v>
      </c>
      <c r="B42" s="520"/>
      <c r="C42" s="217">
        <v>1</v>
      </c>
      <c r="D42" s="291">
        <v>1</v>
      </c>
      <c r="E42" s="14">
        <v>3</v>
      </c>
      <c r="F42" s="71">
        <v>3</v>
      </c>
      <c r="G42" s="16">
        <v>2</v>
      </c>
      <c r="H42" s="186">
        <v>2</v>
      </c>
      <c r="I42" s="81">
        <v>34.5</v>
      </c>
      <c r="J42" s="56">
        <v>34.5</v>
      </c>
      <c r="K42" s="57">
        <v>23</v>
      </c>
      <c r="L42" s="161">
        <v>23</v>
      </c>
      <c r="M42" s="150">
        <v>6</v>
      </c>
      <c r="N42" s="37">
        <v>6</v>
      </c>
      <c r="O42" s="36">
        <v>3.6</v>
      </c>
      <c r="P42" s="124">
        <v>3.6</v>
      </c>
      <c r="Q42" s="289" t="str">
        <f>IF(D42="","",IF(D42&gt;=C42,"J",IF(D42&lt;C42,"L")))</f>
        <v>J</v>
      </c>
      <c r="R42" s="184" t="str">
        <f>IF(J42="","",IF(J42&gt;=23,"J",IF(J42&lt;23,"L")))</f>
        <v>J</v>
      </c>
      <c r="S42" s="184" t="str">
        <f t="shared" ref="S42:S53" si="5">IF(J42="","",IF(J42&gt;=I42-8,"J",IF(J42&lt;I42-8,"L")))</f>
        <v>J</v>
      </c>
      <c r="T42" s="185" t="s">
        <v>136</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136</v>
      </c>
    </row>
    <row r="43" spans="1:36" ht="12" customHeight="1" x14ac:dyDescent="0.2">
      <c r="A43" s="519" t="s">
        <v>6</v>
      </c>
      <c r="B43" s="520"/>
      <c r="C43" s="217">
        <v>1</v>
      </c>
      <c r="D43" s="254">
        <v>1</v>
      </c>
      <c r="E43" s="14">
        <v>3</v>
      </c>
      <c r="F43" s="71">
        <v>2</v>
      </c>
      <c r="G43" s="16">
        <v>5</v>
      </c>
      <c r="H43" s="186">
        <v>5</v>
      </c>
      <c r="I43" s="81">
        <v>34.5</v>
      </c>
      <c r="J43" s="56">
        <v>23</v>
      </c>
      <c r="K43" s="57">
        <v>57.5</v>
      </c>
      <c r="L43" s="161">
        <v>57.5</v>
      </c>
      <c r="M43" s="150">
        <v>5.333333333333333</v>
      </c>
      <c r="N43" s="37">
        <v>8</v>
      </c>
      <c r="O43" s="36">
        <v>2</v>
      </c>
      <c r="P43" s="124">
        <v>2.2857142857142856</v>
      </c>
      <c r="Q43" s="126" t="str">
        <f>IF(D43="","",IF(D43&gt;=C43,"J",IF(D43&lt;C43,"L")))</f>
        <v>J</v>
      </c>
      <c r="R43" s="90" t="str">
        <f>IF(J43="","",IF(J43&gt;=23,"J",IF(J43&lt;23,"L")))</f>
        <v>J</v>
      </c>
      <c r="S43" s="69" t="str">
        <f t="shared" si="5"/>
        <v>L</v>
      </c>
      <c r="T43" s="15" t="s">
        <v>137</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136</v>
      </c>
    </row>
    <row r="44" spans="1:36" ht="12" customHeight="1" x14ac:dyDescent="0.2">
      <c r="A44" s="519" t="s">
        <v>7</v>
      </c>
      <c r="B44" s="520"/>
      <c r="C44" s="217">
        <v>1</v>
      </c>
      <c r="D44" s="254">
        <v>1</v>
      </c>
      <c r="E44" s="14">
        <v>3</v>
      </c>
      <c r="F44" s="71">
        <v>2</v>
      </c>
      <c r="G44" s="16">
        <v>2</v>
      </c>
      <c r="H44" s="186">
        <v>2</v>
      </c>
      <c r="I44" s="81">
        <v>34.5</v>
      </c>
      <c r="J44" s="56">
        <v>23</v>
      </c>
      <c r="K44" s="57">
        <v>23</v>
      </c>
      <c r="L44" s="161">
        <v>23</v>
      </c>
      <c r="M44" s="150">
        <v>6</v>
      </c>
      <c r="N44" s="37">
        <v>9</v>
      </c>
      <c r="O44" s="36">
        <v>3.6</v>
      </c>
      <c r="P44" s="124">
        <v>4.5</v>
      </c>
      <c r="Q44" s="126" t="str">
        <f>IF(D44="","",IF(D44&gt;=C44,"J",IF(D44&lt;C44,"L")))</f>
        <v>J</v>
      </c>
      <c r="R44" s="90" t="str">
        <f>IF(J44="","",IF(J44&gt;=23,"J",IF(J44&lt;23,"L")))</f>
        <v>J</v>
      </c>
      <c r="S44" s="69" t="str">
        <f t="shared" si="5"/>
        <v>L</v>
      </c>
      <c r="T44" s="15" t="s">
        <v>137</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137</v>
      </c>
    </row>
    <row r="45" spans="1:36" ht="12" customHeight="1" x14ac:dyDescent="0.2">
      <c r="A45" s="519" t="s">
        <v>11</v>
      </c>
      <c r="B45" s="520"/>
      <c r="C45" s="217">
        <v>1</v>
      </c>
      <c r="D45" s="254">
        <v>1</v>
      </c>
      <c r="E45" s="14">
        <v>4</v>
      </c>
      <c r="F45" s="71">
        <v>4</v>
      </c>
      <c r="G45" s="16">
        <v>4</v>
      </c>
      <c r="H45" s="186">
        <v>4</v>
      </c>
      <c r="I45" s="81">
        <v>46</v>
      </c>
      <c r="J45" s="56">
        <v>46</v>
      </c>
      <c r="K45" s="57">
        <v>46</v>
      </c>
      <c r="L45" s="161">
        <v>46</v>
      </c>
      <c r="M45" s="150">
        <v>7</v>
      </c>
      <c r="N45" s="37">
        <v>7</v>
      </c>
      <c r="O45" s="36">
        <v>3.5</v>
      </c>
      <c r="P45" s="124">
        <v>3.5</v>
      </c>
      <c r="Q45" s="126" t="str">
        <f t="shared" si="4"/>
        <v>J</v>
      </c>
      <c r="R45" s="90" t="str">
        <f t="shared" si="0"/>
        <v>J</v>
      </c>
      <c r="S45" s="69" t="str">
        <f t="shared" si="5"/>
        <v>J</v>
      </c>
      <c r="T45" s="15" t="s">
        <v>136</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136</v>
      </c>
    </row>
    <row r="46" spans="1:36" ht="12" customHeight="1" x14ac:dyDescent="0.2">
      <c r="A46" s="519" t="s">
        <v>10</v>
      </c>
      <c r="B46" s="520"/>
      <c r="C46" s="217">
        <v>2</v>
      </c>
      <c r="D46" s="254">
        <v>1</v>
      </c>
      <c r="E46" s="14">
        <v>5</v>
      </c>
      <c r="F46" s="71">
        <v>3.65</v>
      </c>
      <c r="G46" s="16">
        <v>7</v>
      </c>
      <c r="H46" s="186">
        <v>4</v>
      </c>
      <c r="I46" s="81">
        <v>57.5</v>
      </c>
      <c r="J46" s="56">
        <v>42</v>
      </c>
      <c r="K46" s="57">
        <v>80.5</v>
      </c>
      <c r="L46" s="161">
        <v>46</v>
      </c>
      <c r="M46" s="150">
        <v>7.2</v>
      </c>
      <c r="N46" s="37">
        <v>9.8630136986301373</v>
      </c>
      <c r="O46" s="36">
        <v>3</v>
      </c>
      <c r="P46" s="124">
        <v>4.7058823529411766</v>
      </c>
      <c r="Q46" s="126" t="str">
        <f t="shared" si="4"/>
        <v>L</v>
      </c>
      <c r="R46" s="90" t="str">
        <f t="shared" si="0"/>
        <v>J</v>
      </c>
      <c r="S46" s="69" t="str">
        <f t="shared" si="5"/>
        <v>L</v>
      </c>
      <c r="T46" s="15" t="s">
        <v>137</v>
      </c>
      <c r="U46" s="14">
        <v>5</v>
      </c>
      <c r="V46" s="71">
        <v>5</v>
      </c>
      <c r="W46" s="16">
        <v>4</v>
      </c>
      <c r="X46" s="186">
        <v>3</v>
      </c>
      <c r="Y46" s="55">
        <v>57.5</v>
      </c>
      <c r="Z46" s="56">
        <v>57.5</v>
      </c>
      <c r="AA46" s="17">
        <v>46</v>
      </c>
      <c r="AB46" s="129">
        <v>34.5</v>
      </c>
      <c r="AC46" s="150">
        <v>7.2</v>
      </c>
      <c r="AD46" s="37">
        <v>7.2</v>
      </c>
      <c r="AE46" s="36">
        <v>4</v>
      </c>
      <c r="AF46" s="151">
        <v>4.5</v>
      </c>
      <c r="AG46" s="165" t="str">
        <f t="shared" si="6"/>
        <v>J</v>
      </c>
      <c r="AH46" s="69" t="str">
        <f t="shared" si="7"/>
        <v>J</v>
      </c>
      <c r="AI46" s="15" t="s">
        <v>137</v>
      </c>
    </row>
    <row r="47" spans="1:36" ht="12" customHeight="1" x14ac:dyDescent="0.2">
      <c r="A47" s="519" t="s">
        <v>13</v>
      </c>
      <c r="B47" s="520"/>
      <c r="C47" s="217">
        <v>1</v>
      </c>
      <c r="D47" s="254">
        <v>0</v>
      </c>
      <c r="E47" s="14">
        <v>6</v>
      </c>
      <c r="F47" s="71">
        <v>5.65</v>
      </c>
      <c r="G47" s="16">
        <v>3</v>
      </c>
      <c r="H47" s="186">
        <v>3</v>
      </c>
      <c r="I47" s="81">
        <v>69</v>
      </c>
      <c r="J47" s="56">
        <v>65</v>
      </c>
      <c r="K47" s="57">
        <v>34.5</v>
      </c>
      <c r="L47" s="161">
        <v>34.5</v>
      </c>
      <c r="M47" s="150">
        <v>4.5</v>
      </c>
      <c r="N47" s="72">
        <v>4.7787610619469021</v>
      </c>
      <c r="O47" s="36">
        <v>3</v>
      </c>
      <c r="P47" s="244">
        <v>3.1213872832369942</v>
      </c>
      <c r="Q47" s="126" t="str">
        <f t="shared" si="4"/>
        <v>L</v>
      </c>
      <c r="R47" s="90" t="str">
        <f t="shared" si="0"/>
        <v>J</v>
      </c>
      <c r="S47" s="69" t="str">
        <f t="shared" si="5"/>
        <v>J</v>
      </c>
      <c r="T47" s="15" t="s">
        <v>137</v>
      </c>
      <c r="U47" s="14">
        <v>5</v>
      </c>
      <c r="V47" s="71">
        <v>4</v>
      </c>
      <c r="W47" s="16">
        <v>1</v>
      </c>
      <c r="X47" s="186">
        <v>3</v>
      </c>
      <c r="Y47" s="55">
        <v>57.5</v>
      </c>
      <c r="Z47" s="56">
        <v>46</v>
      </c>
      <c r="AA47" s="17">
        <v>11.5</v>
      </c>
      <c r="AB47" s="129">
        <v>34.5</v>
      </c>
      <c r="AC47" s="150">
        <v>5.4</v>
      </c>
      <c r="AD47" s="72">
        <v>6.75</v>
      </c>
      <c r="AE47" s="36">
        <v>4.5</v>
      </c>
      <c r="AF47" s="187">
        <v>3.8571428571428572</v>
      </c>
      <c r="AG47" s="165" t="str">
        <f t="shared" si="6"/>
        <v>J</v>
      </c>
      <c r="AH47" s="69" t="str">
        <f t="shared" si="7"/>
        <v>L</v>
      </c>
      <c r="AI47" s="15" t="s">
        <v>137</v>
      </c>
    </row>
    <row r="48" spans="1:36" ht="12" customHeight="1" x14ac:dyDescent="0.2">
      <c r="A48" s="519" t="s">
        <v>123</v>
      </c>
      <c r="B48" s="520"/>
      <c r="C48" s="217">
        <v>1</v>
      </c>
      <c r="D48" s="254">
        <v>1</v>
      </c>
      <c r="E48" s="14">
        <v>6</v>
      </c>
      <c r="F48" s="71">
        <v>6</v>
      </c>
      <c r="G48" s="16">
        <v>4</v>
      </c>
      <c r="H48" s="186">
        <v>4</v>
      </c>
      <c r="I48" s="81">
        <v>69</v>
      </c>
      <c r="J48" s="56">
        <v>69</v>
      </c>
      <c r="K48" s="57">
        <v>46</v>
      </c>
      <c r="L48" s="161">
        <v>46</v>
      </c>
      <c r="M48" s="150">
        <v>6.166666666666667</v>
      </c>
      <c r="N48" s="37">
        <v>6.166666666666667</v>
      </c>
      <c r="O48" s="36">
        <v>3.7</v>
      </c>
      <c r="P48" s="124">
        <v>3.7</v>
      </c>
      <c r="Q48" s="126" t="str">
        <f t="shared" si="4"/>
        <v>J</v>
      </c>
      <c r="R48" s="90" t="str">
        <f t="shared" si="0"/>
        <v>J</v>
      </c>
      <c r="S48" s="69" t="str">
        <f t="shared" si="5"/>
        <v>J</v>
      </c>
      <c r="T48" s="15" t="s">
        <v>136</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136</v>
      </c>
    </row>
    <row r="49" spans="1:35" ht="12" customHeight="1" x14ac:dyDescent="0.2">
      <c r="A49" s="519" t="s">
        <v>12</v>
      </c>
      <c r="B49" s="520"/>
      <c r="C49" s="217">
        <v>1</v>
      </c>
      <c r="D49" s="254">
        <v>1</v>
      </c>
      <c r="E49" s="14">
        <v>3</v>
      </c>
      <c r="F49" s="71">
        <v>2</v>
      </c>
      <c r="G49" s="16">
        <v>2</v>
      </c>
      <c r="H49" s="186">
        <v>1</v>
      </c>
      <c r="I49" s="81">
        <v>34.5</v>
      </c>
      <c r="J49" s="56">
        <v>23</v>
      </c>
      <c r="K49" s="57">
        <v>23</v>
      </c>
      <c r="L49" s="161">
        <v>11.5</v>
      </c>
      <c r="M49" s="150">
        <v>6.666666666666667</v>
      </c>
      <c r="N49" s="72">
        <v>10</v>
      </c>
      <c r="O49" s="36">
        <v>4</v>
      </c>
      <c r="P49" s="244">
        <v>6.666666666666667</v>
      </c>
      <c r="Q49" s="126" t="str">
        <f t="shared" si="4"/>
        <v>J</v>
      </c>
      <c r="R49" s="90" t="str">
        <f t="shared" si="0"/>
        <v>J</v>
      </c>
      <c r="S49" s="69" t="str">
        <f t="shared" si="5"/>
        <v>L</v>
      </c>
      <c r="T49" s="15" t="s">
        <v>137</v>
      </c>
      <c r="U49" s="14">
        <v>3</v>
      </c>
      <c r="V49" s="71">
        <v>2</v>
      </c>
      <c r="W49" s="16">
        <v>1</v>
      </c>
      <c r="X49" s="186">
        <v>2</v>
      </c>
      <c r="Y49" s="55">
        <v>34.5</v>
      </c>
      <c r="Z49" s="56">
        <v>23</v>
      </c>
      <c r="AA49" s="17">
        <v>11.5</v>
      </c>
      <c r="AB49" s="129">
        <v>23</v>
      </c>
      <c r="AC49" s="150">
        <v>6.666666666666667</v>
      </c>
      <c r="AD49" s="72">
        <v>10</v>
      </c>
      <c r="AE49" s="36">
        <v>5</v>
      </c>
      <c r="AF49" s="187">
        <v>5</v>
      </c>
      <c r="AG49" s="165" t="str">
        <f t="shared" si="6"/>
        <v>J</v>
      </c>
      <c r="AH49" s="69" t="str">
        <f t="shared" si="7"/>
        <v>L</v>
      </c>
      <c r="AI49" s="15" t="s">
        <v>137</v>
      </c>
    </row>
    <row r="50" spans="1:35" ht="12" customHeight="1" x14ac:dyDescent="0.2">
      <c r="A50" s="548" t="s">
        <v>118</v>
      </c>
      <c r="B50" s="549"/>
      <c r="C50" s="217">
        <v>1</v>
      </c>
      <c r="D50" s="254">
        <v>1</v>
      </c>
      <c r="E50" s="14">
        <v>2</v>
      </c>
      <c r="F50" s="71">
        <v>2</v>
      </c>
      <c r="G50" s="16">
        <v>2</v>
      </c>
      <c r="H50" s="186">
        <v>2</v>
      </c>
      <c r="I50" s="81">
        <v>23</v>
      </c>
      <c r="J50" s="56">
        <v>23</v>
      </c>
      <c r="K50" s="57">
        <v>23</v>
      </c>
      <c r="L50" s="161">
        <v>23</v>
      </c>
      <c r="M50" s="150">
        <v>6</v>
      </c>
      <c r="N50" s="37">
        <v>6</v>
      </c>
      <c r="O50" s="36">
        <v>3</v>
      </c>
      <c r="P50" s="124">
        <v>3</v>
      </c>
      <c r="Q50" s="126" t="str">
        <f t="shared" si="4"/>
        <v>J</v>
      </c>
      <c r="R50" s="90" t="str">
        <f t="shared" si="0"/>
        <v>J</v>
      </c>
      <c r="S50" s="69" t="str">
        <f t="shared" si="5"/>
        <v>J</v>
      </c>
      <c r="T50" s="15" t="s">
        <v>136</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136</v>
      </c>
    </row>
    <row r="51" spans="1:35" ht="12" customHeight="1" x14ac:dyDescent="0.2">
      <c r="A51" s="519" t="s">
        <v>127</v>
      </c>
      <c r="B51" s="520"/>
      <c r="C51" s="217">
        <v>2</v>
      </c>
      <c r="D51" s="254">
        <v>1</v>
      </c>
      <c r="E51" s="14">
        <v>4</v>
      </c>
      <c r="F51" s="71">
        <v>3</v>
      </c>
      <c r="G51" s="16">
        <v>4</v>
      </c>
      <c r="H51" s="186">
        <v>3</v>
      </c>
      <c r="I51" s="81">
        <v>46</v>
      </c>
      <c r="J51" s="56">
        <v>34.5</v>
      </c>
      <c r="K51" s="57">
        <v>46</v>
      </c>
      <c r="L51" s="161">
        <v>34.5</v>
      </c>
      <c r="M51" s="150">
        <v>6</v>
      </c>
      <c r="N51" s="37">
        <v>8</v>
      </c>
      <c r="O51" s="36">
        <v>3</v>
      </c>
      <c r="P51" s="124">
        <v>4</v>
      </c>
      <c r="Q51" s="126" t="str">
        <f t="shared" si="4"/>
        <v>L</v>
      </c>
      <c r="R51" s="90" t="str">
        <f t="shared" si="0"/>
        <v>J</v>
      </c>
      <c r="S51" s="69" t="str">
        <f t="shared" si="5"/>
        <v>L</v>
      </c>
      <c r="T51" s="15" t="s">
        <v>137</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136</v>
      </c>
    </row>
    <row r="52" spans="1:35" ht="12" customHeight="1" x14ac:dyDescent="0.2">
      <c r="A52" s="546" t="s">
        <v>14</v>
      </c>
      <c r="B52" s="547"/>
      <c r="C52" s="217">
        <v>1</v>
      </c>
      <c r="D52" s="254">
        <v>1</v>
      </c>
      <c r="E52" s="14">
        <v>7</v>
      </c>
      <c r="F52" s="71">
        <v>5.65</v>
      </c>
      <c r="G52" s="16">
        <v>4</v>
      </c>
      <c r="H52" s="186">
        <v>4</v>
      </c>
      <c r="I52" s="81">
        <v>76.5</v>
      </c>
      <c r="J52" s="56">
        <v>65</v>
      </c>
      <c r="K52" s="57">
        <v>46</v>
      </c>
      <c r="L52" s="161">
        <v>46</v>
      </c>
      <c r="M52" s="150">
        <v>4.9624060150375939</v>
      </c>
      <c r="N52" s="72">
        <v>5.8407079646017692</v>
      </c>
      <c r="O52" s="36">
        <v>3.0985915492957745</v>
      </c>
      <c r="P52" s="244">
        <v>3.4196891191709842</v>
      </c>
      <c r="Q52" s="126" t="str">
        <f t="shared" si="4"/>
        <v>J</v>
      </c>
      <c r="R52" s="90" t="str">
        <f t="shared" si="0"/>
        <v>J</v>
      </c>
      <c r="S52" s="69" t="str">
        <f t="shared" si="5"/>
        <v>L</v>
      </c>
      <c r="T52" s="15" t="s">
        <v>137</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136</v>
      </c>
    </row>
    <row r="53" spans="1:35" ht="12" hidden="1" customHeight="1" thickBot="1" x14ac:dyDescent="0.25">
      <c r="A53" s="527" t="s">
        <v>122</v>
      </c>
      <c r="B53" s="52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07" t="s">
        <v>15</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9"/>
    </row>
    <row r="56" spans="1:35" ht="15.75" customHeight="1" thickBot="1" x14ac:dyDescent="0.25">
      <c r="A56" s="521" t="s">
        <v>0</v>
      </c>
      <c r="B56" s="522"/>
      <c r="C56" s="501" t="s">
        <v>60</v>
      </c>
      <c r="D56" s="502"/>
      <c r="E56" s="502"/>
      <c r="F56" s="502"/>
      <c r="G56" s="502"/>
      <c r="H56" s="502"/>
      <c r="I56" s="502"/>
      <c r="J56" s="502"/>
      <c r="K56" s="502"/>
      <c r="L56" s="502"/>
      <c r="M56" s="502"/>
      <c r="N56" s="502"/>
      <c r="O56" s="502"/>
      <c r="P56" s="502"/>
      <c r="Q56" s="502"/>
      <c r="R56" s="502"/>
      <c r="S56" s="502"/>
      <c r="T56" s="503"/>
      <c r="U56" s="504" t="s">
        <v>61</v>
      </c>
      <c r="V56" s="505"/>
      <c r="W56" s="505"/>
      <c r="X56" s="505"/>
      <c r="Y56" s="505"/>
      <c r="Z56" s="505"/>
      <c r="AA56" s="505"/>
      <c r="AB56" s="505"/>
      <c r="AC56" s="505"/>
      <c r="AD56" s="505"/>
      <c r="AE56" s="505"/>
      <c r="AF56" s="505"/>
      <c r="AG56" s="505"/>
      <c r="AH56" s="505"/>
      <c r="AI56" s="506"/>
    </row>
    <row r="57" spans="1:35" ht="69" customHeight="1" thickBot="1" x14ac:dyDescent="0.25">
      <c r="A57" s="523"/>
      <c r="B57" s="52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585" t="s">
        <v>16</v>
      </c>
      <c r="B58" s="586"/>
      <c r="C58" s="219"/>
      <c r="D58" s="227"/>
      <c r="E58" s="87">
        <v>3</v>
      </c>
      <c r="F58" s="88">
        <v>2</v>
      </c>
      <c r="G58" s="89">
        <v>2</v>
      </c>
      <c r="H58" s="132">
        <v>1</v>
      </c>
      <c r="I58" s="120">
        <v>34.5</v>
      </c>
      <c r="J58" s="53">
        <v>23</v>
      </c>
      <c r="K58" s="54">
        <v>23</v>
      </c>
      <c r="L58" s="290">
        <v>11.5</v>
      </c>
      <c r="M58" s="118">
        <v>4.666666666666667</v>
      </c>
      <c r="N58" s="39">
        <v>7</v>
      </c>
      <c r="O58" s="38">
        <v>2.8</v>
      </c>
      <c r="P58" s="123">
        <v>4.666666666666667</v>
      </c>
      <c r="Q58" s="251" t="s">
        <v>120</v>
      </c>
      <c r="R58" s="90" t="str">
        <f>IF(J58="","",IF(E58=0,"J",IF(J58&gt;=23,"J",IF(J58&lt;23,"L"))))</f>
        <v>J</v>
      </c>
      <c r="S58" s="90" t="str">
        <f>IF(J58="","",IF(J58&gt;=I58-8,"J",IF(J58&lt;I58-8,"L")))</f>
        <v>L</v>
      </c>
      <c r="T58" s="262" t="s">
        <v>137</v>
      </c>
      <c r="U58" s="87">
        <v>2</v>
      </c>
      <c r="V58" s="88">
        <v>2</v>
      </c>
      <c r="W58" s="89">
        <v>1</v>
      </c>
      <c r="X58" s="132">
        <v>1</v>
      </c>
      <c r="Y58" s="247">
        <v>23</v>
      </c>
      <c r="Z58" s="260">
        <v>23</v>
      </c>
      <c r="AA58" s="248">
        <v>11.5</v>
      </c>
      <c r="AB58" s="261">
        <v>11.5</v>
      </c>
      <c r="AC58" s="118">
        <v>7</v>
      </c>
      <c r="AD58" s="39">
        <v>7</v>
      </c>
      <c r="AE58" s="38">
        <v>4.666666666666667</v>
      </c>
      <c r="AF58" s="123">
        <v>4.666666666666667</v>
      </c>
      <c r="AG58" s="125" t="str">
        <f>IF(Z58="","",IF(U58=0,"J",IF(Z58&gt;=23,"J",IF(Z58&lt;23,"L"))))</f>
        <v>J</v>
      </c>
      <c r="AH58" s="90" t="str">
        <f>IF(Z58="","",IF(Z58&gt;=Y58-8,"J",IF(Z58&lt;Y58-8,"L")))</f>
        <v>J</v>
      </c>
      <c r="AI58" s="68" t="s">
        <v>136</v>
      </c>
    </row>
    <row r="59" spans="1:35" ht="12" customHeight="1" x14ac:dyDescent="0.2">
      <c r="A59" s="519" t="s">
        <v>17</v>
      </c>
      <c r="B59" s="520"/>
      <c r="C59" s="220">
        <v>1</v>
      </c>
      <c r="D59" s="228">
        <v>1</v>
      </c>
      <c r="E59" s="62">
        <v>4</v>
      </c>
      <c r="F59" s="63">
        <v>2</v>
      </c>
      <c r="G59" s="64">
        <v>3</v>
      </c>
      <c r="H59" s="133">
        <v>3</v>
      </c>
      <c r="I59" s="81">
        <v>46</v>
      </c>
      <c r="J59" s="56">
        <v>23</v>
      </c>
      <c r="K59" s="57">
        <v>34.5</v>
      </c>
      <c r="L59" s="121">
        <v>34.5</v>
      </c>
      <c r="M59" s="119">
        <v>7</v>
      </c>
      <c r="N59" s="37">
        <v>14</v>
      </c>
      <c r="O59" s="36">
        <v>4</v>
      </c>
      <c r="P59" s="124">
        <v>5.6</v>
      </c>
      <c r="Q59" s="126" t="str">
        <f t="shared" ref="Q59:Q66" si="8">IF(D59="","",IF(D59&gt;=C59,"J",IF(D59&lt;C59,"L")))</f>
        <v>J</v>
      </c>
      <c r="R59" s="90" t="str">
        <f t="shared" ref="R59:R66" si="9">IF(J59="","",IF(J59&gt;=23,"J",IF(J59&lt;23,"L")))</f>
        <v>J</v>
      </c>
      <c r="S59" s="69" t="str">
        <f t="shared" ref="S59:S65" si="10">IF(J59="","",IF(J59&gt;=I59-8,"J",IF(J59&lt;I59-8,"L")))</f>
        <v>L</v>
      </c>
      <c r="T59" s="15" t="s">
        <v>137</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136</v>
      </c>
    </row>
    <row r="60" spans="1:35" ht="12" customHeight="1" thickBot="1" x14ac:dyDescent="0.25">
      <c r="A60" s="519" t="s">
        <v>21</v>
      </c>
      <c r="B60" s="520"/>
      <c r="C60" s="220">
        <v>1</v>
      </c>
      <c r="D60" s="228">
        <v>1</v>
      </c>
      <c r="E60" s="62">
        <v>3</v>
      </c>
      <c r="F60" s="63">
        <v>2</v>
      </c>
      <c r="G60" s="64">
        <v>2</v>
      </c>
      <c r="H60" s="133">
        <v>2</v>
      </c>
      <c r="I60" s="81">
        <v>34.5</v>
      </c>
      <c r="J60" s="56">
        <v>23</v>
      </c>
      <c r="K60" s="57">
        <v>23</v>
      </c>
      <c r="L60" s="121">
        <v>23</v>
      </c>
      <c r="M60" s="119">
        <v>7.333333333333333</v>
      </c>
      <c r="N60" s="37">
        <v>11</v>
      </c>
      <c r="O60" s="36">
        <v>4.4000000000000004</v>
      </c>
      <c r="P60" s="124">
        <v>5.5</v>
      </c>
      <c r="Q60" s="126" t="str">
        <f t="shared" si="8"/>
        <v>J</v>
      </c>
      <c r="R60" s="90" t="str">
        <f t="shared" si="9"/>
        <v>J</v>
      </c>
      <c r="S60" s="69" t="str">
        <f>IF(J60="","",IF(J60&gt;=I60-8,"J",IF(J60&lt;I60-8,"L")))</f>
        <v>L</v>
      </c>
      <c r="T60" s="15" t="s">
        <v>137</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136</v>
      </c>
    </row>
    <row r="61" spans="1:35" ht="12" customHeight="1" x14ac:dyDescent="0.2">
      <c r="A61" s="565" t="s">
        <v>52</v>
      </c>
      <c r="B61" s="566"/>
      <c r="C61" s="220">
        <v>1</v>
      </c>
      <c r="D61" s="228">
        <v>0</v>
      </c>
      <c r="E61" s="62">
        <v>4</v>
      </c>
      <c r="F61" s="63">
        <v>3</v>
      </c>
      <c r="G61" s="64">
        <v>4</v>
      </c>
      <c r="H61" s="157">
        <v>3</v>
      </c>
      <c r="I61" s="55">
        <v>46</v>
      </c>
      <c r="J61" s="56">
        <v>34.5</v>
      </c>
      <c r="K61" s="57">
        <v>46</v>
      </c>
      <c r="L61" s="161">
        <v>34.5</v>
      </c>
      <c r="M61" s="150">
        <v>8.25</v>
      </c>
      <c r="N61" s="37">
        <v>11</v>
      </c>
      <c r="O61" s="36">
        <v>4.125</v>
      </c>
      <c r="P61" s="151">
        <v>5.5</v>
      </c>
      <c r="Q61" s="249" t="str">
        <f>IF(D61="","",IF(D61&gt;=C61,"J",IF(D61&lt;C61,"L")))</f>
        <v>L</v>
      </c>
      <c r="R61" s="90" t="str">
        <f>IF(J61="","",IF(J61&gt;=23,"J",IF(J61&lt;23,"L")))</f>
        <v>J</v>
      </c>
      <c r="S61" s="69" t="str">
        <f>IF(J61="","",IF(J61&gt;=I61-8,"J",IF(J61&lt;I61-8,"L")))</f>
        <v>L</v>
      </c>
      <c r="T61" s="15" t="s">
        <v>137</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136</v>
      </c>
    </row>
    <row r="62" spans="1:35" ht="12" customHeight="1" x14ac:dyDescent="0.2">
      <c r="A62" s="519" t="s">
        <v>19</v>
      </c>
      <c r="B62" s="520"/>
      <c r="C62" s="220">
        <v>1</v>
      </c>
      <c r="D62" s="228">
        <v>1</v>
      </c>
      <c r="E62" s="62">
        <v>2</v>
      </c>
      <c r="F62" s="63">
        <v>1</v>
      </c>
      <c r="G62" s="64">
        <v>2</v>
      </c>
      <c r="H62" s="133">
        <v>1</v>
      </c>
      <c r="I62" s="81">
        <v>23</v>
      </c>
      <c r="J62" s="56">
        <v>11.5</v>
      </c>
      <c r="K62" s="57">
        <v>23</v>
      </c>
      <c r="L62" s="121">
        <v>11.5</v>
      </c>
      <c r="M62" s="119">
        <v>6.5</v>
      </c>
      <c r="N62" s="37">
        <v>13</v>
      </c>
      <c r="O62" s="36">
        <v>3.25</v>
      </c>
      <c r="P62" s="124">
        <v>6.5</v>
      </c>
      <c r="Q62" s="126" t="str">
        <f t="shared" si="8"/>
        <v>J</v>
      </c>
      <c r="R62" s="90" t="str">
        <f t="shared" si="9"/>
        <v>L</v>
      </c>
      <c r="S62" s="69" t="str">
        <f>IF(J62="","",IF(J62&gt;=I62-8,"J",IF(J62&lt;I62-8,"L")))</f>
        <v>L</v>
      </c>
      <c r="T62" s="15" t="s">
        <v>136</v>
      </c>
      <c r="U62" s="62">
        <v>2</v>
      </c>
      <c r="V62" s="63">
        <v>1</v>
      </c>
      <c r="W62" s="64">
        <v>1</v>
      </c>
      <c r="X62" s="133">
        <v>1</v>
      </c>
      <c r="Y62" s="81">
        <v>23</v>
      </c>
      <c r="Z62" s="56">
        <v>11.5</v>
      </c>
      <c r="AA62" s="17">
        <v>11.5</v>
      </c>
      <c r="AB62" s="129">
        <v>11.5</v>
      </c>
      <c r="AC62" s="119">
        <v>6.5</v>
      </c>
      <c r="AD62" s="37">
        <v>13</v>
      </c>
      <c r="AE62" s="36">
        <v>4.333333333333333</v>
      </c>
      <c r="AF62" s="124">
        <v>6.5</v>
      </c>
      <c r="AG62" s="126" t="str">
        <f>IF(Z62="","",IF(Z62&gt;=23,"J",IF(Z62&lt;23,"L")))</f>
        <v>L</v>
      </c>
      <c r="AH62" s="69" t="str">
        <f>IF(Z62="","",IF(Z62&gt;=Y62-8,"J",IF(Z62&lt;Y62-8,"L")))</f>
        <v>L</v>
      </c>
      <c r="AI62" s="15" t="s">
        <v>136</v>
      </c>
    </row>
    <row r="63" spans="1:35" ht="12" customHeight="1" x14ac:dyDescent="0.2">
      <c r="A63" s="519" t="s">
        <v>22</v>
      </c>
      <c r="B63" s="520"/>
      <c r="C63" s="220">
        <v>1</v>
      </c>
      <c r="D63" s="228">
        <v>1</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136</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136</v>
      </c>
    </row>
    <row r="64" spans="1:35" ht="12" customHeight="1" x14ac:dyDescent="0.2">
      <c r="A64" s="519" t="s">
        <v>18</v>
      </c>
      <c r="B64" s="520"/>
      <c r="C64" s="220">
        <v>1</v>
      </c>
      <c r="D64" s="228">
        <v>1</v>
      </c>
      <c r="E64" s="62">
        <v>6</v>
      </c>
      <c r="F64" s="63">
        <v>5</v>
      </c>
      <c r="G64" s="64">
        <v>4</v>
      </c>
      <c r="H64" s="133">
        <v>2</v>
      </c>
      <c r="I64" s="81">
        <v>69</v>
      </c>
      <c r="J64" s="56">
        <v>57.5</v>
      </c>
      <c r="K64" s="57">
        <v>46</v>
      </c>
      <c r="L64" s="121">
        <v>23</v>
      </c>
      <c r="M64" s="119">
        <v>6.166666666666667</v>
      </c>
      <c r="N64" s="37">
        <v>7.4</v>
      </c>
      <c r="O64" s="36">
        <v>3.7</v>
      </c>
      <c r="P64" s="124">
        <v>5.2857142857142856</v>
      </c>
      <c r="Q64" s="126" t="str">
        <f t="shared" si="8"/>
        <v>J</v>
      </c>
      <c r="R64" s="90" t="str">
        <f t="shared" si="9"/>
        <v>J</v>
      </c>
      <c r="S64" s="69" t="str">
        <f t="shared" si="10"/>
        <v>L</v>
      </c>
      <c r="T64" s="15" t="s">
        <v>137</v>
      </c>
      <c r="U64" s="62">
        <v>5</v>
      </c>
      <c r="V64" s="63">
        <v>5</v>
      </c>
      <c r="W64" s="64">
        <v>3</v>
      </c>
      <c r="X64" s="133">
        <v>3</v>
      </c>
      <c r="Y64" s="81">
        <v>57.5</v>
      </c>
      <c r="Z64" s="56">
        <v>57.5</v>
      </c>
      <c r="AA64" s="17">
        <v>34.5</v>
      </c>
      <c r="AB64" s="129">
        <v>34.5</v>
      </c>
      <c r="AC64" s="119">
        <v>7.4</v>
      </c>
      <c r="AD64" s="37">
        <v>7.4</v>
      </c>
      <c r="AE64" s="36">
        <v>4.625</v>
      </c>
      <c r="AF64" s="124">
        <v>4.625</v>
      </c>
      <c r="AG64" s="126" t="str">
        <f t="shared" si="11"/>
        <v>J</v>
      </c>
      <c r="AH64" s="69" t="str">
        <f t="shared" si="12"/>
        <v>J</v>
      </c>
      <c r="AI64" s="15" t="s">
        <v>136</v>
      </c>
    </row>
    <row r="65" spans="1:35" ht="12" customHeight="1" x14ac:dyDescent="0.2">
      <c r="A65" s="519" t="s">
        <v>20</v>
      </c>
      <c r="B65" s="520"/>
      <c r="C65" s="220">
        <v>1</v>
      </c>
      <c r="D65" s="228">
        <v>0</v>
      </c>
      <c r="E65" s="62">
        <v>4</v>
      </c>
      <c r="F65" s="63">
        <v>2.65</v>
      </c>
      <c r="G65" s="64">
        <v>4</v>
      </c>
      <c r="H65" s="133">
        <v>4</v>
      </c>
      <c r="I65" s="81">
        <v>46</v>
      </c>
      <c r="J65" s="56">
        <v>30.5</v>
      </c>
      <c r="K65" s="57">
        <v>46</v>
      </c>
      <c r="L65" s="121">
        <v>46</v>
      </c>
      <c r="M65" s="119">
        <v>7.25</v>
      </c>
      <c r="N65" s="37">
        <v>10.943396226415095</v>
      </c>
      <c r="O65" s="36">
        <v>3.625</v>
      </c>
      <c r="P65" s="124">
        <v>4.3609022556390977</v>
      </c>
      <c r="Q65" s="126" t="str">
        <f t="shared" si="8"/>
        <v>L</v>
      </c>
      <c r="R65" s="90" t="str">
        <f t="shared" si="9"/>
        <v>J</v>
      </c>
      <c r="S65" s="69" t="str">
        <f t="shared" si="10"/>
        <v>L</v>
      </c>
      <c r="T65" s="15" t="s">
        <v>137</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136</v>
      </c>
    </row>
    <row r="66" spans="1:35" ht="12" customHeight="1" x14ac:dyDescent="0.2">
      <c r="A66" s="583" t="s">
        <v>68</v>
      </c>
      <c r="B66" s="584"/>
      <c r="C66" s="221">
        <v>1</v>
      </c>
      <c r="D66" s="229">
        <v>1</v>
      </c>
      <c r="E66" s="191">
        <v>13</v>
      </c>
      <c r="F66" s="192">
        <v>11</v>
      </c>
      <c r="G66" s="193">
        <v>2</v>
      </c>
      <c r="H66" s="194">
        <v>2</v>
      </c>
      <c r="I66" s="195">
        <v>149.5</v>
      </c>
      <c r="J66" s="196">
        <v>126.5</v>
      </c>
      <c r="K66" s="197">
        <v>23</v>
      </c>
      <c r="L66" s="198">
        <v>23</v>
      </c>
      <c r="M66" s="199" t="s">
        <v>120</v>
      </c>
      <c r="N66" s="200" t="s">
        <v>120</v>
      </c>
      <c r="O66" s="200" t="s">
        <v>120</v>
      </c>
      <c r="P66" s="201" t="s">
        <v>120</v>
      </c>
      <c r="Q66" s="126" t="str">
        <f t="shared" si="8"/>
        <v>J</v>
      </c>
      <c r="R66" s="90" t="str">
        <f t="shared" si="9"/>
        <v>J</v>
      </c>
      <c r="S66" s="206" t="str">
        <f>IF(J66="","",IF(J66&gt;=I66-8,"J",IF(J66&lt;I66-8,"L")))</f>
        <v>L</v>
      </c>
      <c r="T66" s="202" t="s">
        <v>137</v>
      </c>
      <c r="U66" s="191">
        <v>13</v>
      </c>
      <c r="V66" s="192">
        <v>11</v>
      </c>
      <c r="W66" s="193">
        <v>2</v>
      </c>
      <c r="X66" s="194">
        <v>2</v>
      </c>
      <c r="Y66" s="195">
        <v>149.5</v>
      </c>
      <c r="Z66" s="196">
        <v>126.5</v>
      </c>
      <c r="AA66" s="203">
        <v>23</v>
      </c>
      <c r="AB66" s="204">
        <v>23</v>
      </c>
      <c r="AC66" s="199" t="s">
        <v>120</v>
      </c>
      <c r="AD66" s="200" t="s">
        <v>120</v>
      </c>
      <c r="AE66" s="200" t="s">
        <v>120</v>
      </c>
      <c r="AF66" s="201" t="s">
        <v>120</v>
      </c>
      <c r="AG66" s="205" t="str">
        <f>IF(Z66="","",IF(Z66&gt;=23,"J",IF(Z66&lt;23,"L")))</f>
        <v>J</v>
      </c>
      <c r="AH66" s="206" t="str">
        <f>IF(Z66="","",IF(Z66&gt;=Y66-8,"J",IF(Z66&lt;Y66-8,"L")))</f>
        <v>L</v>
      </c>
      <c r="AI66" s="202" t="s">
        <v>136</v>
      </c>
    </row>
    <row r="67" spans="1:35" ht="12" customHeight="1" thickBot="1" x14ac:dyDescent="0.25">
      <c r="A67" s="550" t="s">
        <v>97</v>
      </c>
      <c r="B67" s="5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587" t="s">
        <v>98</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9"/>
    </row>
    <row r="70" spans="1:35" ht="15.75" customHeight="1" thickBot="1" x14ac:dyDescent="0.25">
      <c r="A70" s="609" t="s">
        <v>0</v>
      </c>
      <c r="B70" s="610"/>
      <c r="C70" s="590" t="s">
        <v>60</v>
      </c>
      <c r="D70" s="591"/>
      <c r="E70" s="591"/>
      <c r="F70" s="591"/>
      <c r="G70" s="591"/>
      <c r="H70" s="591"/>
      <c r="I70" s="591"/>
      <c r="J70" s="591"/>
      <c r="K70" s="591"/>
      <c r="L70" s="591"/>
      <c r="M70" s="591"/>
      <c r="N70" s="591"/>
      <c r="O70" s="591"/>
      <c r="P70" s="591"/>
      <c r="Q70" s="591"/>
      <c r="R70" s="591"/>
      <c r="S70" s="591"/>
      <c r="T70" s="592"/>
      <c r="U70" s="464" t="s">
        <v>61</v>
      </c>
      <c r="V70" s="465"/>
      <c r="W70" s="465"/>
      <c r="X70" s="465"/>
      <c r="Y70" s="465"/>
      <c r="Z70" s="465"/>
      <c r="AA70" s="465"/>
      <c r="AB70" s="465"/>
      <c r="AC70" s="465"/>
      <c r="AD70" s="465"/>
      <c r="AE70" s="465"/>
      <c r="AF70" s="465"/>
      <c r="AG70" s="465"/>
      <c r="AH70" s="465"/>
      <c r="AI70" s="466"/>
    </row>
    <row r="71" spans="1:35" ht="69" customHeight="1" thickBot="1" x14ac:dyDescent="0.25">
      <c r="A71" s="611"/>
      <c r="B71" s="612"/>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613" t="s">
        <v>24</v>
      </c>
      <c r="B72" s="614"/>
      <c r="C72" s="219">
        <v>1</v>
      </c>
      <c r="D72" s="227">
        <v>1</v>
      </c>
      <c r="E72" s="87">
        <v>4</v>
      </c>
      <c r="F72" s="88">
        <v>4</v>
      </c>
      <c r="G72" s="89">
        <v>1</v>
      </c>
      <c r="H72" s="156">
        <v>1</v>
      </c>
      <c r="I72" s="52">
        <v>46</v>
      </c>
      <c r="J72" s="53">
        <v>46</v>
      </c>
      <c r="K72" s="54">
        <v>11.5</v>
      </c>
      <c r="L72" s="160">
        <v>11.5</v>
      </c>
      <c r="M72" s="146">
        <v>5</v>
      </c>
      <c r="N72" s="39">
        <v>5</v>
      </c>
      <c r="O72" s="38">
        <v>4</v>
      </c>
      <c r="P72" s="147">
        <v>4</v>
      </c>
      <c r="Q72" s="205" t="str">
        <f>IF(D72="","",IF(D72&gt;=C72,"J",IF(D72&lt;C72,"L")))</f>
        <v>J</v>
      </c>
      <c r="R72" s="90" t="str">
        <f>IF(J72="","",IF(J72&gt;=23,"J",IF(J72&lt;23,"L")))</f>
        <v>J</v>
      </c>
      <c r="S72" s="90" t="str">
        <f>IF(J72="","",IF(J72&gt;=I72-8,"J",IF(J72&lt;I72-8,"L")))</f>
        <v>J</v>
      </c>
      <c r="T72" s="68" t="s">
        <v>136</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136</v>
      </c>
    </row>
    <row r="73" spans="1:35" ht="12" customHeight="1" x14ac:dyDescent="0.2">
      <c r="A73" s="565" t="s">
        <v>25</v>
      </c>
      <c r="B73" s="566"/>
      <c r="C73" s="220">
        <v>0</v>
      </c>
      <c r="D73" s="228">
        <v>0</v>
      </c>
      <c r="E73" s="62">
        <v>3</v>
      </c>
      <c r="F73" s="63">
        <v>3</v>
      </c>
      <c r="G73" s="64">
        <v>0</v>
      </c>
      <c r="H73" s="157">
        <v>0</v>
      </c>
      <c r="I73" s="55">
        <v>34.5</v>
      </c>
      <c r="J73" s="56">
        <v>34.5</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136</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139</v>
      </c>
    </row>
    <row r="74" spans="1:35" ht="12" customHeight="1" x14ac:dyDescent="0.2">
      <c r="A74" s="565" t="s">
        <v>45</v>
      </c>
      <c r="B74" s="566"/>
      <c r="C74" s="220"/>
      <c r="D74" s="228"/>
      <c r="E74" s="62">
        <v>6</v>
      </c>
      <c r="F74" s="63">
        <v>6</v>
      </c>
      <c r="G74" s="64">
        <v>0</v>
      </c>
      <c r="H74" s="157">
        <v>1</v>
      </c>
      <c r="I74" s="55">
        <v>69</v>
      </c>
      <c r="J74" s="56">
        <v>69</v>
      </c>
      <c r="K74" s="57">
        <v>0</v>
      </c>
      <c r="L74" s="161">
        <v>11.5</v>
      </c>
      <c r="M74" s="148" t="s">
        <v>120</v>
      </c>
      <c r="N74" s="40" t="s">
        <v>120</v>
      </c>
      <c r="O74" s="40" t="s">
        <v>120</v>
      </c>
      <c r="P74" s="149" t="s">
        <v>120</v>
      </c>
      <c r="Q74" s="166" t="s">
        <v>120</v>
      </c>
      <c r="R74" s="90" t="str">
        <f>IF(J74="","",IF(J74&gt;=23,"J",IF(J74&lt;23,"L")))</f>
        <v>J</v>
      </c>
      <c r="S74" s="69" t="str">
        <f>IF(J74="","",IF(J74&gt;=I74-8,"J",IF(J74&lt;I74-8,"L")))</f>
        <v>J</v>
      </c>
      <c r="T74" s="15" t="s">
        <v>136</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136</v>
      </c>
    </row>
    <row r="75" spans="1:35" ht="12" customHeight="1" x14ac:dyDescent="0.2">
      <c r="A75" s="565" t="s">
        <v>26</v>
      </c>
      <c r="B75" s="566"/>
      <c r="C75" s="220"/>
      <c r="D75" s="228"/>
      <c r="E75" s="62">
        <v>7</v>
      </c>
      <c r="F75" s="63">
        <v>7</v>
      </c>
      <c r="G75" s="64">
        <v>2</v>
      </c>
      <c r="H75" s="157">
        <v>0</v>
      </c>
      <c r="I75" s="55">
        <v>80.5</v>
      </c>
      <c r="J75" s="56">
        <v>80.5</v>
      </c>
      <c r="K75" s="57">
        <v>23</v>
      </c>
      <c r="L75" s="161">
        <v>0</v>
      </c>
      <c r="M75" s="148" t="s">
        <v>120</v>
      </c>
      <c r="N75" s="40" t="s">
        <v>120</v>
      </c>
      <c r="O75" s="40" t="s">
        <v>120</v>
      </c>
      <c r="P75" s="149" t="s">
        <v>120</v>
      </c>
      <c r="Q75" s="166" t="s">
        <v>120</v>
      </c>
      <c r="R75" s="90" t="str">
        <f>IF(J75="","",IF(J75&gt;=23,"J",IF(J75&lt;23,"L")))</f>
        <v>J</v>
      </c>
      <c r="S75" s="69" t="str">
        <f>IF(J75="","",IF(J75&gt;=I75-8,"J",IF(J75&lt;I75-8,"L")))</f>
        <v>J</v>
      </c>
      <c r="T75" s="15" t="s">
        <v>136</v>
      </c>
      <c r="U75" s="62">
        <v>6</v>
      </c>
      <c r="V75" s="63">
        <v>3</v>
      </c>
      <c r="W75" s="64">
        <v>1</v>
      </c>
      <c r="X75" s="157">
        <v>2</v>
      </c>
      <c r="Y75" s="55">
        <v>69</v>
      </c>
      <c r="Z75" s="56">
        <v>34.5</v>
      </c>
      <c r="AA75" s="17">
        <v>11.5</v>
      </c>
      <c r="AB75" s="144">
        <v>23</v>
      </c>
      <c r="AC75" s="148" t="s">
        <v>120</v>
      </c>
      <c r="AD75" s="40" t="s">
        <v>120</v>
      </c>
      <c r="AE75" s="40" t="s">
        <v>120</v>
      </c>
      <c r="AF75" s="149" t="s">
        <v>120</v>
      </c>
      <c r="AG75" s="165" t="str">
        <f>IF(Z75="","",IF(Z75&gt;=23,"J",IF(Z75&lt;23,"L")))</f>
        <v>J</v>
      </c>
      <c r="AH75" s="69" t="str">
        <f>IF(Z75="","",IF(Z75&gt;=Y75-8,"J",IF(Z75&lt;Y75-8,"L")))</f>
        <v>L</v>
      </c>
      <c r="AI75" s="15" t="s">
        <v>136</v>
      </c>
    </row>
    <row r="76" spans="1:35" ht="12" customHeight="1" x14ac:dyDescent="0.2">
      <c r="A76" s="565" t="s">
        <v>27</v>
      </c>
      <c r="B76" s="566"/>
      <c r="C76" s="220"/>
      <c r="D76" s="228"/>
      <c r="E76" s="62">
        <v>0</v>
      </c>
      <c r="F76" s="63">
        <v>0</v>
      </c>
      <c r="G76" s="64">
        <v>1</v>
      </c>
      <c r="H76" s="157">
        <v>1</v>
      </c>
      <c r="I76" s="55">
        <v>0</v>
      </c>
      <c r="J76" s="56">
        <v>0</v>
      </c>
      <c r="K76" s="57">
        <v>11.5</v>
      </c>
      <c r="L76" s="161">
        <v>11.5</v>
      </c>
      <c r="M76" s="148" t="s">
        <v>120</v>
      </c>
      <c r="N76" s="40" t="s">
        <v>120</v>
      </c>
      <c r="O76" s="40" t="s">
        <v>120</v>
      </c>
      <c r="P76" s="149" t="s">
        <v>120</v>
      </c>
      <c r="Q76" s="183" t="s">
        <v>120</v>
      </c>
      <c r="R76" s="183" t="s">
        <v>120</v>
      </c>
      <c r="S76" s="75" t="s">
        <v>120</v>
      </c>
      <c r="T76" s="15" t="s">
        <v>136</v>
      </c>
      <c r="U76" s="62">
        <v>0</v>
      </c>
      <c r="V76" s="63">
        <v>0</v>
      </c>
      <c r="W76" s="64">
        <v>1</v>
      </c>
      <c r="X76" s="157">
        <v>1</v>
      </c>
      <c r="Y76" s="55">
        <v>0</v>
      </c>
      <c r="Z76" s="56">
        <v>0</v>
      </c>
      <c r="AA76" s="17">
        <v>11.5</v>
      </c>
      <c r="AB76" s="144">
        <v>11.5</v>
      </c>
      <c r="AC76" s="148" t="s">
        <v>120</v>
      </c>
      <c r="AD76" s="40" t="s">
        <v>120</v>
      </c>
      <c r="AE76" s="40" t="s">
        <v>120</v>
      </c>
      <c r="AF76" s="149" t="s">
        <v>120</v>
      </c>
      <c r="AG76" s="183" t="s">
        <v>120</v>
      </c>
      <c r="AH76" s="75" t="s">
        <v>120</v>
      </c>
      <c r="AI76" s="15" t="s">
        <v>136</v>
      </c>
    </row>
    <row r="77" spans="1:35" ht="12" customHeight="1" x14ac:dyDescent="0.2">
      <c r="A77" s="565" t="s">
        <v>53</v>
      </c>
      <c r="B77" s="566"/>
      <c r="C77" s="220"/>
      <c r="D77" s="228"/>
      <c r="E77" s="62">
        <v>9</v>
      </c>
      <c r="F77" s="63">
        <v>6.3</v>
      </c>
      <c r="G77" s="64">
        <v>2</v>
      </c>
      <c r="H77" s="157">
        <v>2</v>
      </c>
      <c r="I77" s="153">
        <v>99.5</v>
      </c>
      <c r="J77" s="19">
        <v>72.5</v>
      </c>
      <c r="K77" s="17">
        <v>23</v>
      </c>
      <c r="L77" s="145">
        <v>23</v>
      </c>
      <c r="M77" s="148" t="s">
        <v>120</v>
      </c>
      <c r="N77" s="40" t="s">
        <v>120</v>
      </c>
      <c r="O77" s="40" t="s">
        <v>120</v>
      </c>
      <c r="P77" s="149" t="s">
        <v>120</v>
      </c>
      <c r="Q77" s="183" t="s">
        <v>120</v>
      </c>
      <c r="R77" s="166" t="s">
        <v>120</v>
      </c>
      <c r="S77" s="75" t="s">
        <v>120</v>
      </c>
      <c r="T77" s="15" t="s">
        <v>137</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136</v>
      </c>
    </row>
    <row r="78" spans="1:35" ht="12" customHeight="1" x14ac:dyDescent="0.2">
      <c r="A78" s="565" t="s">
        <v>54</v>
      </c>
      <c r="B78" s="566"/>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136</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136</v>
      </c>
    </row>
    <row r="79" spans="1:35" ht="12" customHeight="1" x14ac:dyDescent="0.2">
      <c r="A79" s="565" t="s">
        <v>55</v>
      </c>
      <c r="B79" s="566"/>
      <c r="C79" s="220"/>
      <c r="D79" s="228"/>
      <c r="E79" s="62">
        <v>2</v>
      </c>
      <c r="F79" s="63">
        <v>1</v>
      </c>
      <c r="G79" s="64">
        <v>1</v>
      </c>
      <c r="H79" s="157">
        <v>1</v>
      </c>
      <c r="I79" s="153">
        <v>23</v>
      </c>
      <c r="J79" s="19">
        <v>11.5</v>
      </c>
      <c r="K79" s="17">
        <v>11.5</v>
      </c>
      <c r="L79" s="145">
        <v>11.5</v>
      </c>
      <c r="M79" s="148" t="s">
        <v>120</v>
      </c>
      <c r="N79" s="40" t="s">
        <v>120</v>
      </c>
      <c r="O79" s="40" t="s">
        <v>120</v>
      </c>
      <c r="P79" s="149" t="s">
        <v>120</v>
      </c>
      <c r="Q79" s="183" t="s">
        <v>120</v>
      </c>
      <c r="R79" s="166" t="s">
        <v>120</v>
      </c>
      <c r="S79" s="75" t="s">
        <v>120</v>
      </c>
      <c r="T79" s="15" t="s">
        <v>137</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136</v>
      </c>
    </row>
    <row r="80" spans="1:35" ht="12" customHeight="1" x14ac:dyDescent="0.2">
      <c r="A80" s="565" t="s">
        <v>130</v>
      </c>
      <c r="B80" s="566"/>
      <c r="C80" s="220"/>
      <c r="D80" s="228"/>
      <c r="E80" s="62">
        <v>5</v>
      </c>
      <c r="F80" s="63">
        <v>3.65</v>
      </c>
      <c r="G80" s="64">
        <v>2</v>
      </c>
      <c r="H80" s="157">
        <v>1.65</v>
      </c>
      <c r="I80" s="153">
        <v>57.5</v>
      </c>
      <c r="J80" s="19">
        <v>42</v>
      </c>
      <c r="K80" s="17">
        <v>23</v>
      </c>
      <c r="L80" s="145">
        <v>19</v>
      </c>
      <c r="M80" s="148" t="s">
        <v>120</v>
      </c>
      <c r="N80" s="40" t="s">
        <v>120</v>
      </c>
      <c r="O80" s="40" t="s">
        <v>120</v>
      </c>
      <c r="P80" s="149" t="s">
        <v>120</v>
      </c>
      <c r="Q80" s="183" t="s">
        <v>120</v>
      </c>
      <c r="R80" s="166" t="s">
        <v>120</v>
      </c>
      <c r="S80" s="75" t="s">
        <v>120</v>
      </c>
      <c r="T80" s="15" t="s">
        <v>136</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136</v>
      </c>
    </row>
    <row r="81" spans="1:35" ht="12" hidden="1" customHeight="1" x14ac:dyDescent="0.2">
      <c r="A81" s="565" t="s">
        <v>56</v>
      </c>
      <c r="B81" s="566"/>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595" t="s">
        <v>92</v>
      </c>
      <c r="B82" s="596"/>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595" t="s">
        <v>94</v>
      </c>
      <c r="B83" s="596"/>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593" t="s">
        <v>93</v>
      </c>
      <c r="B84" s="594"/>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395" t="s">
        <v>37</v>
      </c>
      <c r="B86" s="396"/>
      <c r="C86" s="396"/>
      <c r="D86" s="396"/>
      <c r="E86" s="396"/>
      <c r="F86" s="396"/>
      <c r="G86" s="396"/>
      <c r="H86" s="396"/>
      <c r="I86" s="396"/>
      <c r="J86" s="396"/>
      <c r="K86" s="396"/>
      <c r="L86" s="396"/>
      <c r="M86" s="396"/>
      <c r="N86" s="396"/>
      <c r="O86" s="396"/>
      <c r="P86" s="396"/>
      <c r="Q86" s="396"/>
      <c r="R86" s="396"/>
      <c r="S86" s="396"/>
      <c r="T86" s="396"/>
      <c r="U86" s="396"/>
      <c r="V86" s="396"/>
      <c r="W86" s="396"/>
      <c r="X86" s="397"/>
      <c r="Y86" s="51"/>
      <c r="Z86" s="12"/>
      <c r="AA86" s="12"/>
      <c r="AB86" s="12"/>
      <c r="AC86" s="12"/>
      <c r="AD86" s="12"/>
      <c r="AE86" s="12"/>
      <c r="AF86" s="12"/>
      <c r="AG86" s="12"/>
      <c r="AH86" s="12"/>
      <c r="AI86" s="12"/>
    </row>
    <row r="87" spans="1:35" ht="15.75" hidden="1" customHeight="1" thickBot="1" x14ac:dyDescent="0.25">
      <c r="A87" s="597" t="s">
        <v>0</v>
      </c>
      <c r="B87" s="598"/>
      <c r="C87" s="440" t="s">
        <v>60</v>
      </c>
      <c r="D87" s="441"/>
      <c r="E87" s="441"/>
      <c r="F87" s="441"/>
      <c r="G87" s="441"/>
      <c r="H87" s="441"/>
      <c r="I87" s="441"/>
      <c r="J87" s="441"/>
      <c r="K87" s="441"/>
      <c r="L87" s="441"/>
      <c r="M87" s="441"/>
      <c r="N87" s="441"/>
      <c r="O87" s="441"/>
      <c r="P87" s="441"/>
      <c r="Q87" s="441"/>
      <c r="R87" s="441"/>
      <c r="S87" s="441"/>
      <c r="T87" s="441"/>
      <c r="U87" s="441"/>
      <c r="V87" s="441"/>
      <c r="W87" s="442" t="s">
        <v>61</v>
      </c>
      <c r="X87" s="443"/>
      <c r="Y87" s="231"/>
      <c r="Z87" s="12"/>
      <c r="AA87" s="12"/>
      <c r="AB87" s="12"/>
      <c r="AC87" s="12"/>
      <c r="AD87" s="12"/>
      <c r="AE87" s="12"/>
      <c r="AF87" s="12"/>
      <c r="AG87" s="12"/>
      <c r="AH87" s="12"/>
      <c r="AI87" s="12"/>
    </row>
    <row r="88" spans="1:35" ht="15" hidden="1" customHeight="1" x14ac:dyDescent="0.2">
      <c r="A88" s="599"/>
      <c r="B88" s="600"/>
      <c r="C88" s="580" t="s">
        <v>88</v>
      </c>
      <c r="D88" s="428"/>
      <c r="E88" s="428"/>
      <c r="F88" s="581"/>
      <c r="G88" s="581"/>
      <c r="H88" s="581"/>
      <c r="I88" s="581"/>
      <c r="J88" s="581"/>
      <c r="K88" s="581"/>
      <c r="L88" s="581"/>
      <c r="M88" s="426" t="s">
        <v>89</v>
      </c>
      <c r="N88" s="427"/>
      <c r="O88" s="427"/>
      <c r="P88" s="427"/>
      <c r="Q88" s="427"/>
      <c r="R88" s="427"/>
      <c r="S88" s="427"/>
      <c r="T88" s="428"/>
      <c r="U88" s="436" t="s">
        <v>90</v>
      </c>
      <c r="V88" s="437"/>
      <c r="W88" s="444" t="s">
        <v>66</v>
      </c>
      <c r="X88" s="414"/>
      <c r="Y88" s="232"/>
      <c r="Z88" s="12"/>
      <c r="AA88" s="12"/>
      <c r="AB88" s="12"/>
      <c r="AC88" s="12"/>
      <c r="AD88" s="12"/>
      <c r="AE88" s="12"/>
      <c r="AF88" s="12"/>
      <c r="AG88" s="12"/>
      <c r="AH88" s="12"/>
      <c r="AI88" s="12"/>
    </row>
    <row r="89" spans="1:35" ht="45.75" hidden="1" customHeight="1" thickBot="1" x14ac:dyDescent="0.25">
      <c r="A89" s="601"/>
      <c r="B89" s="602"/>
      <c r="C89" s="473" t="s">
        <v>85</v>
      </c>
      <c r="D89" s="450"/>
      <c r="E89" s="450"/>
      <c r="F89" s="474"/>
      <c r="G89" s="474" t="s">
        <v>86</v>
      </c>
      <c r="H89" s="474"/>
      <c r="I89" s="474" t="s">
        <v>113</v>
      </c>
      <c r="J89" s="474"/>
      <c r="K89" s="474" t="s">
        <v>114</v>
      </c>
      <c r="L89" s="474"/>
      <c r="M89" s="474" t="s">
        <v>85</v>
      </c>
      <c r="N89" s="474"/>
      <c r="O89" s="474" t="s">
        <v>86</v>
      </c>
      <c r="P89" s="474"/>
      <c r="Q89" s="471" t="s">
        <v>113</v>
      </c>
      <c r="R89" s="471"/>
      <c r="S89" s="398" t="s">
        <v>114</v>
      </c>
      <c r="T89" s="406"/>
      <c r="U89" s="438"/>
      <c r="V89" s="439"/>
      <c r="W89" s="445"/>
      <c r="X89" s="416"/>
      <c r="Y89" s="232"/>
      <c r="Z89" s="12"/>
      <c r="AA89" s="12"/>
      <c r="AB89" s="12"/>
      <c r="AC89" s="12"/>
      <c r="AD89" s="12"/>
      <c r="AE89" s="12"/>
      <c r="AF89" s="12"/>
      <c r="AG89" s="12"/>
      <c r="AH89" s="12"/>
      <c r="AI89" s="12"/>
    </row>
    <row r="90" spans="1:35" ht="12" hidden="1" customHeight="1" x14ac:dyDescent="0.2">
      <c r="A90" s="607" t="s">
        <v>38</v>
      </c>
      <c r="B90" s="608"/>
      <c r="C90" s="475">
        <v>0</v>
      </c>
      <c r="D90" s="476"/>
      <c r="E90" s="476"/>
      <c r="F90" s="472"/>
      <c r="G90" s="477">
        <v>0</v>
      </c>
      <c r="H90" s="477"/>
      <c r="I90" s="472">
        <v>0</v>
      </c>
      <c r="J90" s="472"/>
      <c r="K90" s="538">
        <v>0</v>
      </c>
      <c r="L90" s="538"/>
      <c r="M90" s="472">
        <v>0</v>
      </c>
      <c r="N90" s="472"/>
      <c r="O90" s="477">
        <v>0</v>
      </c>
      <c r="P90" s="477"/>
      <c r="Q90" s="472">
        <v>0</v>
      </c>
      <c r="R90" s="472"/>
      <c r="S90" s="411">
        <v>0</v>
      </c>
      <c r="T90" s="412"/>
      <c r="U90" s="455">
        <v>0</v>
      </c>
      <c r="V90" s="463"/>
      <c r="W90" s="446" t="s">
        <v>132</v>
      </c>
      <c r="X90" s="418"/>
      <c r="Y90" s="233"/>
      <c r="Z90" s="12"/>
      <c r="AA90" s="12"/>
      <c r="AB90" s="12"/>
      <c r="AC90" s="12"/>
      <c r="AD90" s="12"/>
      <c r="AE90" s="12"/>
      <c r="AF90" s="12"/>
      <c r="AG90" s="12"/>
      <c r="AH90" s="12"/>
      <c r="AI90" s="12"/>
    </row>
    <row r="91" spans="1:35" ht="12" hidden="1" customHeight="1" x14ac:dyDescent="0.2">
      <c r="A91" s="605" t="s">
        <v>15</v>
      </c>
      <c r="B91" s="606"/>
      <c r="C91" s="429">
        <v>0</v>
      </c>
      <c r="D91" s="430"/>
      <c r="E91" s="430"/>
      <c r="F91" s="431"/>
      <c r="G91" s="435">
        <v>0</v>
      </c>
      <c r="H91" s="435"/>
      <c r="I91" s="431">
        <v>0</v>
      </c>
      <c r="J91" s="431"/>
      <c r="K91" s="435">
        <v>0</v>
      </c>
      <c r="L91" s="435"/>
      <c r="M91" s="431">
        <v>0</v>
      </c>
      <c r="N91" s="431"/>
      <c r="O91" s="435">
        <v>0</v>
      </c>
      <c r="P91" s="435"/>
      <c r="Q91" s="431">
        <v>0</v>
      </c>
      <c r="R91" s="431"/>
      <c r="S91" s="409">
        <v>0</v>
      </c>
      <c r="T91" s="410"/>
      <c r="U91" s="453">
        <v>0</v>
      </c>
      <c r="V91" s="458"/>
      <c r="W91" s="447"/>
      <c r="X91" s="420"/>
      <c r="Y91" s="233"/>
      <c r="Z91" s="12"/>
      <c r="AA91" s="12"/>
      <c r="AB91" s="12"/>
      <c r="AC91" s="12"/>
      <c r="AD91" s="12"/>
      <c r="AE91" s="12"/>
      <c r="AF91" s="12"/>
      <c r="AG91" s="12"/>
      <c r="AH91" s="12"/>
      <c r="AI91" s="12"/>
    </row>
    <row r="92" spans="1:35" ht="12" hidden="1" customHeight="1" x14ac:dyDescent="0.2">
      <c r="A92" s="605" t="s">
        <v>39</v>
      </c>
      <c r="B92" s="606"/>
      <c r="C92" s="429">
        <v>0</v>
      </c>
      <c r="D92" s="430"/>
      <c r="E92" s="430"/>
      <c r="F92" s="431"/>
      <c r="G92" s="461">
        <v>0</v>
      </c>
      <c r="H92" s="461"/>
      <c r="I92" s="431">
        <v>0</v>
      </c>
      <c r="J92" s="431"/>
      <c r="K92" s="435">
        <v>0</v>
      </c>
      <c r="L92" s="435"/>
      <c r="M92" s="431">
        <v>0</v>
      </c>
      <c r="N92" s="431"/>
      <c r="O92" s="461">
        <v>0</v>
      </c>
      <c r="P92" s="461"/>
      <c r="Q92" s="431">
        <v>0</v>
      </c>
      <c r="R92" s="431"/>
      <c r="S92" s="409">
        <v>0</v>
      </c>
      <c r="T92" s="410"/>
      <c r="U92" s="453">
        <v>0</v>
      </c>
      <c r="V92" s="458"/>
      <c r="W92" s="447"/>
      <c r="X92" s="420"/>
      <c r="Y92" s="233"/>
      <c r="Z92" s="12"/>
      <c r="AA92" s="12"/>
      <c r="AB92" s="12"/>
      <c r="AC92" s="12"/>
      <c r="AD92" s="12"/>
      <c r="AE92" s="12"/>
      <c r="AF92" s="12"/>
      <c r="AG92" s="12"/>
      <c r="AH92" s="12"/>
      <c r="AI92" s="12"/>
    </row>
    <row r="93" spans="1:35" ht="12" hidden="1" customHeight="1" x14ac:dyDescent="0.2">
      <c r="A93" s="605" t="s">
        <v>40</v>
      </c>
      <c r="B93" s="606"/>
      <c r="C93" s="429">
        <v>0</v>
      </c>
      <c r="D93" s="430"/>
      <c r="E93" s="430"/>
      <c r="F93" s="431"/>
      <c r="G93" s="461">
        <v>0</v>
      </c>
      <c r="H93" s="461"/>
      <c r="I93" s="431">
        <v>0</v>
      </c>
      <c r="J93" s="431"/>
      <c r="K93" s="435">
        <v>0</v>
      </c>
      <c r="L93" s="435"/>
      <c r="M93" s="431">
        <v>0</v>
      </c>
      <c r="N93" s="431"/>
      <c r="O93" s="461">
        <v>0</v>
      </c>
      <c r="P93" s="461"/>
      <c r="Q93" s="431">
        <v>0</v>
      </c>
      <c r="R93" s="431"/>
      <c r="S93" s="409">
        <v>0</v>
      </c>
      <c r="T93" s="410"/>
      <c r="U93" s="453">
        <v>0</v>
      </c>
      <c r="V93" s="458"/>
      <c r="W93" s="447"/>
      <c r="X93" s="420"/>
      <c r="Y93" s="233"/>
      <c r="Z93" s="12"/>
      <c r="AA93" s="12"/>
      <c r="AB93" s="12"/>
      <c r="AC93" s="12"/>
      <c r="AD93" s="12"/>
      <c r="AE93" s="12"/>
      <c r="AF93" s="12"/>
      <c r="AG93" s="12"/>
      <c r="AH93" s="12"/>
      <c r="AI93" s="12"/>
    </row>
    <row r="94" spans="1:35" ht="12" hidden="1" customHeight="1" x14ac:dyDescent="0.2">
      <c r="A94" s="605" t="s">
        <v>41</v>
      </c>
      <c r="B94" s="606"/>
      <c r="C94" s="429">
        <v>0</v>
      </c>
      <c r="D94" s="430"/>
      <c r="E94" s="430"/>
      <c r="F94" s="431"/>
      <c r="G94" s="461">
        <v>0</v>
      </c>
      <c r="H94" s="461"/>
      <c r="I94" s="431">
        <v>0</v>
      </c>
      <c r="J94" s="431"/>
      <c r="K94" s="461">
        <v>0</v>
      </c>
      <c r="L94" s="461"/>
      <c r="M94" s="431">
        <v>0</v>
      </c>
      <c r="N94" s="431"/>
      <c r="O94" s="461">
        <v>0</v>
      </c>
      <c r="P94" s="461"/>
      <c r="Q94" s="431">
        <v>0</v>
      </c>
      <c r="R94" s="431"/>
      <c r="S94" s="459">
        <v>0</v>
      </c>
      <c r="T94" s="460"/>
      <c r="U94" s="453">
        <v>0</v>
      </c>
      <c r="V94" s="458"/>
      <c r="W94" s="447"/>
      <c r="X94" s="420"/>
      <c r="Y94" s="233"/>
      <c r="Z94" s="12"/>
      <c r="AA94" s="12"/>
      <c r="AB94" s="12"/>
      <c r="AC94" s="12"/>
      <c r="AD94" s="12"/>
      <c r="AE94" s="12"/>
      <c r="AF94" s="12"/>
      <c r="AG94" s="12"/>
      <c r="AH94" s="12"/>
      <c r="AI94" s="12"/>
    </row>
    <row r="95" spans="1:35" ht="12" hidden="1" customHeight="1" x14ac:dyDescent="0.2">
      <c r="A95" s="605" t="s">
        <v>100</v>
      </c>
      <c r="B95" s="606"/>
      <c r="C95" s="429">
        <v>0</v>
      </c>
      <c r="D95" s="430"/>
      <c r="E95" s="430"/>
      <c r="F95" s="431"/>
      <c r="G95" s="461">
        <v>0</v>
      </c>
      <c r="H95" s="461"/>
      <c r="I95" s="431">
        <v>0</v>
      </c>
      <c r="J95" s="431"/>
      <c r="K95" s="435">
        <v>0</v>
      </c>
      <c r="L95" s="435"/>
      <c r="M95" s="431">
        <v>0</v>
      </c>
      <c r="N95" s="431"/>
      <c r="O95" s="461">
        <v>0</v>
      </c>
      <c r="P95" s="461"/>
      <c r="Q95" s="431">
        <v>0</v>
      </c>
      <c r="R95" s="431"/>
      <c r="S95" s="409">
        <v>0</v>
      </c>
      <c r="T95" s="410"/>
      <c r="U95" s="453">
        <v>0</v>
      </c>
      <c r="V95" s="458"/>
      <c r="W95" s="447"/>
      <c r="X95" s="420"/>
      <c r="Y95" s="233"/>
      <c r="Z95" s="12"/>
      <c r="AA95" s="12"/>
      <c r="AB95" s="12"/>
      <c r="AC95" s="12"/>
      <c r="AD95" s="12"/>
      <c r="AE95" s="12"/>
      <c r="AF95" s="12"/>
      <c r="AG95" s="12"/>
      <c r="AH95" s="12"/>
      <c r="AI95" s="12"/>
    </row>
    <row r="96" spans="1:35" ht="12" hidden="1" customHeight="1" x14ac:dyDescent="0.2">
      <c r="A96" s="605" t="s">
        <v>42</v>
      </c>
      <c r="B96" s="606"/>
      <c r="C96" s="429">
        <v>0</v>
      </c>
      <c r="D96" s="430"/>
      <c r="E96" s="430"/>
      <c r="F96" s="431"/>
      <c r="G96" s="461">
        <v>0</v>
      </c>
      <c r="H96" s="461"/>
      <c r="I96" s="431">
        <v>0</v>
      </c>
      <c r="J96" s="431"/>
      <c r="K96" s="435">
        <v>0</v>
      </c>
      <c r="L96" s="435"/>
      <c r="M96" s="431">
        <v>0</v>
      </c>
      <c r="N96" s="431"/>
      <c r="O96" s="461">
        <v>0</v>
      </c>
      <c r="P96" s="461"/>
      <c r="Q96" s="431">
        <v>0</v>
      </c>
      <c r="R96" s="431"/>
      <c r="S96" s="409">
        <v>0</v>
      </c>
      <c r="T96" s="410"/>
      <c r="U96" s="453">
        <v>0</v>
      </c>
      <c r="V96" s="458"/>
      <c r="W96" s="447"/>
      <c r="X96" s="420"/>
      <c r="Y96" s="233"/>
      <c r="Z96" s="12"/>
      <c r="AA96" s="12"/>
      <c r="AB96" s="12"/>
      <c r="AC96" s="12"/>
      <c r="AD96" s="12"/>
      <c r="AE96" s="12"/>
      <c r="AF96" s="12"/>
      <c r="AG96" s="12"/>
      <c r="AH96" s="12"/>
      <c r="AI96" s="12"/>
    </row>
    <row r="97" spans="1:35" ht="12" hidden="1" customHeight="1" x14ac:dyDescent="0.2">
      <c r="A97" s="605" t="s">
        <v>23</v>
      </c>
      <c r="B97" s="606"/>
      <c r="C97" s="429">
        <v>0</v>
      </c>
      <c r="D97" s="430"/>
      <c r="E97" s="430"/>
      <c r="F97" s="431"/>
      <c r="G97" s="461">
        <v>0</v>
      </c>
      <c r="H97" s="461"/>
      <c r="I97" s="431">
        <v>0</v>
      </c>
      <c r="J97" s="431"/>
      <c r="K97" s="461">
        <v>0</v>
      </c>
      <c r="L97" s="461"/>
      <c r="M97" s="431">
        <v>0</v>
      </c>
      <c r="N97" s="431"/>
      <c r="O97" s="461">
        <v>0</v>
      </c>
      <c r="P97" s="461"/>
      <c r="Q97" s="431">
        <v>0</v>
      </c>
      <c r="R97" s="431"/>
      <c r="S97" s="459">
        <v>0</v>
      </c>
      <c r="T97" s="460"/>
      <c r="U97" s="453">
        <v>0</v>
      </c>
      <c r="V97" s="458"/>
      <c r="W97" s="447"/>
      <c r="X97" s="420"/>
      <c r="Y97" s="233"/>
      <c r="Z97" s="12"/>
      <c r="AA97" s="12"/>
      <c r="AB97" s="12"/>
      <c r="AC97" s="12"/>
      <c r="AD97" s="12"/>
      <c r="AE97" s="12"/>
      <c r="AF97" s="12"/>
      <c r="AG97" s="12"/>
      <c r="AH97" s="12"/>
      <c r="AI97" s="12"/>
    </row>
    <row r="98" spans="1:35" ht="12" hidden="1" customHeight="1" thickBot="1" x14ac:dyDescent="0.25">
      <c r="A98" s="603" t="s">
        <v>43</v>
      </c>
      <c r="B98" s="604"/>
      <c r="C98" s="432">
        <v>0</v>
      </c>
      <c r="D98" s="433"/>
      <c r="E98" s="433"/>
      <c r="F98" s="434"/>
      <c r="G98" s="462">
        <v>0</v>
      </c>
      <c r="H98" s="462"/>
      <c r="I98" s="434">
        <v>0</v>
      </c>
      <c r="J98" s="434"/>
      <c r="K98" s="539">
        <v>0</v>
      </c>
      <c r="L98" s="539"/>
      <c r="M98" s="434">
        <v>0</v>
      </c>
      <c r="N98" s="434"/>
      <c r="O98" s="462">
        <v>0</v>
      </c>
      <c r="P98" s="462"/>
      <c r="Q98" s="434">
        <v>0</v>
      </c>
      <c r="R98" s="434"/>
      <c r="S98" s="407">
        <v>0</v>
      </c>
      <c r="T98" s="408"/>
      <c r="U98" s="451">
        <v>0</v>
      </c>
      <c r="V98" s="457"/>
      <c r="W98" s="448"/>
      <c r="X98" s="422"/>
      <c r="Y98" s="233"/>
      <c r="Z98" s="12"/>
      <c r="AA98" s="12"/>
      <c r="AB98" s="12"/>
      <c r="AC98" s="12"/>
      <c r="AD98" s="12"/>
      <c r="AE98" s="12"/>
      <c r="AF98" s="12"/>
      <c r="AG98" s="12"/>
      <c r="AH98" s="12"/>
      <c r="AI98" s="12"/>
    </row>
    <row r="99" spans="1:35" ht="18" hidden="1" customHeight="1" thickBot="1" x14ac:dyDescent="0.25">
      <c r="A99" s="423" t="s">
        <v>87</v>
      </c>
      <c r="B99" s="424"/>
      <c r="C99" s="424"/>
      <c r="D99" s="424"/>
      <c r="E99" s="424"/>
      <c r="F99" s="424"/>
      <c r="G99" s="424"/>
      <c r="H99" s="424"/>
      <c r="I99" s="424"/>
      <c r="J99" s="424"/>
      <c r="K99" s="424"/>
      <c r="L99" s="424"/>
      <c r="M99" s="424"/>
      <c r="N99" s="424"/>
      <c r="O99" s="424"/>
      <c r="P99" s="424"/>
      <c r="Q99" s="424"/>
      <c r="R99" s="424"/>
      <c r="S99" s="424"/>
      <c r="T99" s="424"/>
      <c r="U99" s="424"/>
      <c r="V99" s="424"/>
      <c r="W99" s="424"/>
      <c r="X99" s="425"/>
      <c r="Y99" s="51"/>
      <c r="Z99" s="12"/>
      <c r="AA99" s="12"/>
      <c r="AB99" s="12"/>
      <c r="AC99" s="12"/>
      <c r="AD99" s="12"/>
      <c r="AE99" s="12"/>
      <c r="AF99" s="12"/>
      <c r="AG99" s="12"/>
      <c r="AH99" s="12"/>
      <c r="AI99" s="12"/>
    </row>
    <row r="100" spans="1:35" ht="15.75" hidden="1" customHeight="1" thickBot="1" x14ac:dyDescent="0.25">
      <c r="A100" s="597" t="s">
        <v>0</v>
      </c>
      <c r="B100" s="598"/>
      <c r="C100" s="440" t="s">
        <v>60</v>
      </c>
      <c r="D100" s="441"/>
      <c r="E100" s="441"/>
      <c r="F100" s="441"/>
      <c r="G100" s="441"/>
      <c r="H100" s="441"/>
      <c r="I100" s="441"/>
      <c r="J100" s="441"/>
      <c r="K100" s="441"/>
      <c r="L100" s="441"/>
      <c r="M100" s="441"/>
      <c r="N100" s="441"/>
      <c r="O100" s="441"/>
      <c r="P100" s="441"/>
      <c r="Q100" s="441"/>
      <c r="R100" s="441"/>
      <c r="S100" s="441"/>
      <c r="T100" s="441"/>
      <c r="U100" s="441"/>
      <c r="V100" s="441"/>
      <c r="W100" s="442" t="s">
        <v>61</v>
      </c>
      <c r="X100" s="443"/>
      <c r="Y100" s="231"/>
      <c r="Z100" s="12"/>
      <c r="AA100" s="12"/>
      <c r="AB100" s="12"/>
      <c r="AC100" s="12"/>
      <c r="AD100" s="12"/>
      <c r="AE100" s="12"/>
      <c r="AF100" s="12"/>
      <c r="AG100" s="12"/>
      <c r="AH100" s="12"/>
      <c r="AI100" s="12"/>
    </row>
    <row r="101" spans="1:35" ht="15" hidden="1" customHeight="1" x14ac:dyDescent="0.2">
      <c r="A101" s="599"/>
      <c r="B101" s="600"/>
      <c r="C101" s="580" t="s">
        <v>88</v>
      </c>
      <c r="D101" s="428"/>
      <c r="E101" s="428"/>
      <c r="F101" s="581"/>
      <c r="G101" s="581"/>
      <c r="H101" s="581"/>
      <c r="I101" s="581"/>
      <c r="J101" s="581"/>
      <c r="K101" s="581"/>
      <c r="L101" s="581"/>
      <c r="M101" s="426" t="s">
        <v>89</v>
      </c>
      <c r="N101" s="427"/>
      <c r="O101" s="427"/>
      <c r="P101" s="427"/>
      <c r="Q101" s="427"/>
      <c r="R101" s="427"/>
      <c r="S101" s="427"/>
      <c r="T101" s="428"/>
      <c r="U101" s="436" t="s">
        <v>90</v>
      </c>
      <c r="V101" s="449"/>
      <c r="W101" s="413" t="s">
        <v>66</v>
      </c>
      <c r="X101" s="414"/>
      <c r="Y101" s="232"/>
      <c r="Z101" s="12"/>
      <c r="AA101" s="12"/>
      <c r="AB101" s="12"/>
      <c r="AC101" s="12"/>
      <c r="AD101" s="12"/>
      <c r="AE101" s="12"/>
      <c r="AF101" s="12"/>
      <c r="AG101" s="12"/>
      <c r="AH101" s="12"/>
      <c r="AI101" s="12"/>
    </row>
    <row r="102" spans="1:35" ht="45.75" hidden="1" customHeight="1" thickBot="1" x14ac:dyDescent="0.25">
      <c r="A102" s="601"/>
      <c r="B102" s="602"/>
      <c r="C102" s="582" t="s">
        <v>85</v>
      </c>
      <c r="D102" s="406"/>
      <c r="E102" s="406"/>
      <c r="F102" s="471"/>
      <c r="G102" s="471" t="s">
        <v>86</v>
      </c>
      <c r="H102" s="471"/>
      <c r="I102" s="471" t="s">
        <v>113</v>
      </c>
      <c r="J102" s="471"/>
      <c r="K102" s="471" t="s">
        <v>114</v>
      </c>
      <c r="L102" s="471"/>
      <c r="M102" s="471" t="s">
        <v>85</v>
      </c>
      <c r="N102" s="471"/>
      <c r="O102" s="471" t="s">
        <v>86</v>
      </c>
      <c r="P102" s="471"/>
      <c r="Q102" s="398" t="s">
        <v>113</v>
      </c>
      <c r="R102" s="399"/>
      <c r="S102" s="398" t="s">
        <v>114</v>
      </c>
      <c r="T102" s="406"/>
      <c r="U102" s="438"/>
      <c r="V102" s="450"/>
      <c r="W102" s="415"/>
      <c r="X102" s="416"/>
      <c r="Y102" s="232"/>
      <c r="Z102" s="12"/>
      <c r="AA102" s="12"/>
      <c r="AB102" s="12"/>
      <c r="AC102" s="12"/>
      <c r="AD102" s="12"/>
      <c r="AE102" s="12"/>
      <c r="AF102" s="12"/>
      <c r="AG102" s="12"/>
      <c r="AH102" s="12"/>
      <c r="AI102" s="12"/>
    </row>
    <row r="103" spans="1:35" ht="12" hidden="1" customHeight="1" x14ac:dyDescent="0.2">
      <c r="A103" s="607" t="s">
        <v>99</v>
      </c>
      <c r="B103" s="608"/>
      <c r="C103" s="535">
        <v>0</v>
      </c>
      <c r="D103" s="536"/>
      <c r="E103" s="536"/>
      <c r="F103" s="470"/>
      <c r="G103" s="537">
        <v>0</v>
      </c>
      <c r="H103" s="537"/>
      <c r="I103" s="470">
        <v>0</v>
      </c>
      <c r="J103" s="470"/>
      <c r="K103" s="579">
        <v>0</v>
      </c>
      <c r="L103" s="579"/>
      <c r="M103" s="470">
        <v>0</v>
      </c>
      <c r="N103" s="470"/>
      <c r="O103" s="537">
        <v>0</v>
      </c>
      <c r="P103" s="537"/>
      <c r="Q103" s="404">
        <v>0</v>
      </c>
      <c r="R103" s="405"/>
      <c r="S103" s="411">
        <v>0</v>
      </c>
      <c r="T103" s="412"/>
      <c r="U103" s="455">
        <v>0</v>
      </c>
      <c r="V103" s="456"/>
      <c r="W103" s="417" t="s">
        <v>133</v>
      </c>
      <c r="X103" s="418"/>
      <c r="Y103" s="233"/>
      <c r="Z103" s="12"/>
      <c r="AA103" s="12"/>
      <c r="AB103" s="12"/>
      <c r="AC103" s="12"/>
      <c r="AD103" s="12"/>
      <c r="AE103" s="12"/>
      <c r="AF103" s="12"/>
      <c r="AG103" s="12"/>
      <c r="AH103" s="12"/>
      <c r="AI103" s="12"/>
    </row>
    <row r="104" spans="1:35" ht="12" hidden="1" customHeight="1" x14ac:dyDescent="0.2">
      <c r="A104" s="605" t="s">
        <v>44</v>
      </c>
      <c r="B104" s="606"/>
      <c r="C104" s="429">
        <v>0</v>
      </c>
      <c r="D104" s="430"/>
      <c r="E104" s="430"/>
      <c r="F104" s="431"/>
      <c r="G104" s="435">
        <v>0</v>
      </c>
      <c r="H104" s="435"/>
      <c r="I104" s="431">
        <v>0</v>
      </c>
      <c r="J104" s="431"/>
      <c r="K104" s="435">
        <v>0</v>
      </c>
      <c r="L104" s="435"/>
      <c r="M104" s="431">
        <v>0</v>
      </c>
      <c r="N104" s="431"/>
      <c r="O104" s="435">
        <v>0</v>
      </c>
      <c r="P104" s="435"/>
      <c r="Q104" s="402">
        <v>0</v>
      </c>
      <c r="R104" s="403"/>
      <c r="S104" s="409">
        <v>0</v>
      </c>
      <c r="T104" s="410"/>
      <c r="U104" s="453">
        <v>0</v>
      </c>
      <c r="V104" s="454"/>
      <c r="W104" s="419"/>
      <c r="X104" s="420"/>
      <c r="Y104" s="233"/>
      <c r="Z104" s="12"/>
      <c r="AA104" s="12"/>
      <c r="AB104" s="12"/>
      <c r="AC104" s="12"/>
      <c r="AD104" s="12"/>
      <c r="AE104" s="12"/>
      <c r="AF104" s="12"/>
      <c r="AG104" s="12"/>
      <c r="AH104" s="12"/>
      <c r="AI104" s="12"/>
    </row>
    <row r="105" spans="1:35" ht="12" hidden="1" customHeight="1" x14ac:dyDescent="0.2">
      <c r="A105" s="605" t="s">
        <v>41</v>
      </c>
      <c r="B105" s="606"/>
      <c r="C105" s="429">
        <v>0</v>
      </c>
      <c r="D105" s="430"/>
      <c r="E105" s="430"/>
      <c r="F105" s="431"/>
      <c r="G105" s="461">
        <v>0</v>
      </c>
      <c r="H105" s="461"/>
      <c r="I105" s="431">
        <v>0</v>
      </c>
      <c r="J105" s="431"/>
      <c r="K105" s="435">
        <v>0</v>
      </c>
      <c r="L105" s="435"/>
      <c r="M105" s="431">
        <v>0</v>
      </c>
      <c r="N105" s="431"/>
      <c r="O105" s="461">
        <v>0</v>
      </c>
      <c r="P105" s="461"/>
      <c r="Q105" s="402">
        <v>0</v>
      </c>
      <c r="R105" s="403"/>
      <c r="S105" s="409">
        <v>0</v>
      </c>
      <c r="T105" s="410"/>
      <c r="U105" s="453">
        <v>0</v>
      </c>
      <c r="V105" s="454"/>
      <c r="W105" s="419"/>
      <c r="X105" s="420"/>
      <c r="Y105" s="233"/>
      <c r="Z105" s="12"/>
      <c r="AA105" s="12"/>
      <c r="AB105" s="12"/>
      <c r="AC105" s="12"/>
      <c r="AD105" s="12"/>
      <c r="AE105" s="12"/>
      <c r="AF105" s="12"/>
      <c r="AG105" s="12"/>
      <c r="AH105" s="12"/>
      <c r="AI105" s="12"/>
    </row>
    <row r="106" spans="1:35" ht="12" hidden="1" customHeight="1" thickBot="1" x14ac:dyDescent="0.25">
      <c r="A106" s="603" t="s">
        <v>42</v>
      </c>
      <c r="B106" s="604"/>
      <c r="C106" s="432">
        <v>0</v>
      </c>
      <c r="D106" s="433"/>
      <c r="E106" s="433"/>
      <c r="F106" s="434"/>
      <c r="G106" s="462">
        <v>0</v>
      </c>
      <c r="H106" s="462"/>
      <c r="I106" s="434">
        <v>0</v>
      </c>
      <c r="J106" s="434"/>
      <c r="K106" s="539">
        <v>0</v>
      </c>
      <c r="L106" s="539"/>
      <c r="M106" s="434">
        <v>0</v>
      </c>
      <c r="N106" s="434"/>
      <c r="O106" s="462">
        <v>0</v>
      </c>
      <c r="P106" s="462"/>
      <c r="Q106" s="400">
        <v>0</v>
      </c>
      <c r="R106" s="401"/>
      <c r="S106" s="407">
        <v>0</v>
      </c>
      <c r="T106" s="408"/>
      <c r="U106" s="451">
        <v>0</v>
      </c>
      <c r="V106" s="452"/>
      <c r="W106" s="421"/>
      <c r="X106" s="4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629" t="s">
        <v>46</v>
      </c>
      <c r="B108" s="630"/>
      <c r="C108" s="630"/>
      <c r="D108" s="630"/>
      <c r="E108" s="630"/>
      <c r="F108" s="630"/>
      <c r="G108" s="630"/>
      <c r="H108" s="630"/>
      <c r="I108" s="630"/>
      <c r="J108" s="630"/>
      <c r="K108" s="630"/>
      <c r="L108" s="630"/>
      <c r="M108" s="630"/>
      <c r="N108" s="630"/>
      <c r="O108" s="630"/>
      <c r="P108" s="630"/>
      <c r="Q108" s="630"/>
      <c r="R108" s="630"/>
      <c r="S108" s="631"/>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615" t="s">
        <v>0</v>
      </c>
      <c r="B109" s="616"/>
      <c r="C109" s="635" t="s">
        <v>70</v>
      </c>
      <c r="D109" s="636"/>
      <c r="E109" s="636"/>
      <c r="F109" s="637"/>
      <c r="G109" s="638"/>
      <c r="H109" s="650" t="s">
        <v>60</v>
      </c>
      <c r="I109" s="651"/>
      <c r="J109" s="651"/>
      <c r="K109" s="651"/>
      <c r="L109" s="651"/>
      <c r="M109" s="652"/>
      <c r="N109" s="632" t="s">
        <v>61</v>
      </c>
      <c r="O109" s="633"/>
      <c r="P109" s="633"/>
      <c r="Q109" s="633"/>
      <c r="R109" s="633"/>
      <c r="S109" s="634"/>
      <c r="T109" s="50"/>
      <c r="U109" s="5"/>
      <c r="V109" s="5"/>
      <c r="W109" s="115"/>
      <c r="X109" s="5"/>
      <c r="Y109" s="12"/>
      <c r="Z109" s="12"/>
      <c r="AA109" s="12"/>
      <c r="AB109" s="12"/>
      <c r="AC109" s="12"/>
      <c r="AD109" s="12"/>
      <c r="AE109" s="12"/>
      <c r="AF109" s="12"/>
      <c r="AG109" s="12"/>
      <c r="AH109" s="12"/>
      <c r="AI109" s="12"/>
    </row>
    <row r="110" spans="1:35" ht="16.5" hidden="1" customHeight="1" x14ac:dyDescent="0.2">
      <c r="A110" s="617"/>
      <c r="B110" s="618"/>
      <c r="C110" s="639"/>
      <c r="D110" s="640"/>
      <c r="E110" s="640"/>
      <c r="F110" s="641"/>
      <c r="G110" s="642"/>
      <c r="H110" s="653" t="s">
        <v>71</v>
      </c>
      <c r="I110" s="654"/>
      <c r="J110" s="654" t="s">
        <v>72</v>
      </c>
      <c r="K110" s="654"/>
      <c r="L110" s="567" t="s">
        <v>91</v>
      </c>
      <c r="M110" s="568"/>
      <c r="N110" s="571" t="s">
        <v>73</v>
      </c>
      <c r="O110" s="572"/>
      <c r="P110" s="572" t="s">
        <v>74</v>
      </c>
      <c r="Q110" s="572"/>
      <c r="R110" s="573" t="s">
        <v>66</v>
      </c>
      <c r="S110" s="574"/>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619"/>
      <c r="B111" s="620"/>
      <c r="C111" s="643"/>
      <c r="D111" s="644"/>
      <c r="E111" s="644"/>
      <c r="F111" s="645"/>
      <c r="G111" s="646"/>
      <c r="H111" s="109" t="s">
        <v>75</v>
      </c>
      <c r="I111" s="258" t="s">
        <v>76</v>
      </c>
      <c r="J111" s="258" t="s">
        <v>75</v>
      </c>
      <c r="K111" s="258" t="s">
        <v>76</v>
      </c>
      <c r="L111" s="569"/>
      <c r="M111" s="570"/>
      <c r="N111" s="110" t="s">
        <v>75</v>
      </c>
      <c r="O111" s="259" t="s">
        <v>76</v>
      </c>
      <c r="P111" s="259" t="s">
        <v>75</v>
      </c>
      <c r="Q111" s="259" t="s">
        <v>76</v>
      </c>
      <c r="R111" s="575"/>
      <c r="S111" s="576"/>
      <c r="T111" s="235"/>
      <c r="U111" s="5"/>
      <c r="V111" s="5"/>
      <c r="W111" s="5"/>
      <c r="X111" s="5"/>
      <c r="Y111" s="12"/>
      <c r="Z111" s="12"/>
      <c r="AA111" s="12"/>
      <c r="AB111" s="12"/>
      <c r="AC111" s="12"/>
      <c r="AD111" s="12"/>
      <c r="AE111" s="12"/>
      <c r="AF111" s="12"/>
      <c r="AG111" s="12"/>
      <c r="AH111" s="12"/>
      <c r="AI111" s="12"/>
    </row>
    <row r="112" spans="1:35" ht="12" hidden="1" customHeight="1" x14ac:dyDescent="0.2">
      <c r="A112" s="623" t="s">
        <v>77</v>
      </c>
      <c r="B112" s="624"/>
      <c r="C112" s="647" t="s">
        <v>78</v>
      </c>
      <c r="D112" s="647"/>
      <c r="E112" s="647"/>
      <c r="F112" s="648"/>
      <c r="G112" s="649"/>
      <c r="H112" s="106">
        <v>18</v>
      </c>
      <c r="I112" s="107">
        <v>0</v>
      </c>
      <c r="J112" s="42">
        <v>23</v>
      </c>
      <c r="K112" s="107">
        <v>0</v>
      </c>
      <c r="L112" s="577">
        <v>0</v>
      </c>
      <c r="M112" s="578"/>
      <c r="N112" s="111">
        <v>5</v>
      </c>
      <c r="O112" s="108">
        <v>0</v>
      </c>
      <c r="P112" s="256">
        <v>2</v>
      </c>
      <c r="Q112" s="108">
        <v>0</v>
      </c>
      <c r="R112" s="577">
        <v>0</v>
      </c>
      <c r="S112" s="578"/>
      <c r="T112" s="236"/>
      <c r="U112" s="5"/>
      <c r="V112" s="5"/>
      <c r="W112" s="5"/>
      <c r="X112" s="5"/>
      <c r="Y112" s="12"/>
      <c r="Z112" s="12"/>
      <c r="AA112" s="12"/>
      <c r="AB112" s="12"/>
      <c r="AC112" s="12"/>
      <c r="AD112" s="12"/>
      <c r="AE112" s="12"/>
      <c r="AF112" s="12"/>
      <c r="AG112" s="12"/>
      <c r="AH112" s="12"/>
      <c r="AI112" s="12"/>
    </row>
    <row r="113" spans="1:35" ht="12" hidden="1" customHeight="1" x14ac:dyDescent="0.2">
      <c r="A113" s="623"/>
      <c r="B113" s="624"/>
      <c r="C113" s="478" t="s">
        <v>79</v>
      </c>
      <c r="D113" s="478"/>
      <c r="E113" s="478"/>
      <c r="F113" s="479"/>
      <c r="G113" s="480"/>
      <c r="H113" s="26">
        <v>2</v>
      </c>
      <c r="I113" s="27">
        <v>0</v>
      </c>
      <c r="J113" s="28">
        <v>2</v>
      </c>
      <c r="K113" s="27">
        <v>0</v>
      </c>
      <c r="L113" s="484"/>
      <c r="M113" s="485"/>
      <c r="N113" s="112">
        <v>0</v>
      </c>
      <c r="O113" s="33">
        <v>0</v>
      </c>
      <c r="P113" s="252">
        <v>0</v>
      </c>
      <c r="Q113" s="34">
        <v>0</v>
      </c>
      <c r="R113" s="484"/>
      <c r="S113" s="485"/>
      <c r="T113" s="236"/>
      <c r="U113" s="5"/>
      <c r="V113" s="5"/>
      <c r="W113" s="5"/>
      <c r="X113" s="5"/>
      <c r="Y113" s="12"/>
      <c r="Z113" s="12"/>
      <c r="AA113" s="12"/>
      <c r="AB113" s="12"/>
      <c r="AC113" s="12"/>
      <c r="AD113" s="12"/>
      <c r="AE113" s="12"/>
      <c r="AF113" s="12"/>
      <c r="AG113" s="12"/>
      <c r="AH113" s="12"/>
      <c r="AI113" s="12"/>
    </row>
    <row r="114" spans="1:35" ht="12" hidden="1" customHeight="1" x14ac:dyDescent="0.2">
      <c r="A114" s="623"/>
      <c r="B114" s="624"/>
      <c r="C114" s="478" t="s">
        <v>80</v>
      </c>
      <c r="D114" s="478"/>
      <c r="E114" s="478"/>
      <c r="F114" s="479"/>
      <c r="G114" s="480"/>
      <c r="H114" s="26">
        <v>3</v>
      </c>
      <c r="I114" s="29">
        <v>0</v>
      </c>
      <c r="J114" s="28">
        <v>4</v>
      </c>
      <c r="K114" s="29">
        <v>0</v>
      </c>
      <c r="L114" s="484"/>
      <c r="M114" s="485"/>
      <c r="N114" s="112">
        <v>1</v>
      </c>
      <c r="O114" s="34">
        <v>0</v>
      </c>
      <c r="P114" s="252">
        <v>0</v>
      </c>
      <c r="Q114" s="34">
        <v>0</v>
      </c>
      <c r="R114" s="484"/>
      <c r="S114" s="485"/>
      <c r="T114" s="236"/>
      <c r="U114" s="5"/>
      <c r="V114" s="5"/>
      <c r="W114" s="5"/>
      <c r="X114" s="5"/>
      <c r="Y114" s="12"/>
      <c r="Z114" s="12"/>
      <c r="AA114" s="12"/>
      <c r="AB114" s="12"/>
      <c r="AC114" s="12"/>
      <c r="AD114" s="12"/>
      <c r="AE114" s="12"/>
      <c r="AF114" s="12"/>
      <c r="AG114" s="12"/>
      <c r="AH114" s="12"/>
      <c r="AI114" s="12"/>
    </row>
    <row r="115" spans="1:35" ht="12" hidden="1" customHeight="1" x14ac:dyDescent="0.2">
      <c r="A115" s="627"/>
      <c r="B115" s="628"/>
      <c r="C115" s="488" t="s">
        <v>81</v>
      </c>
      <c r="D115" s="488"/>
      <c r="E115" s="488"/>
      <c r="F115" s="489"/>
      <c r="G115" s="490"/>
      <c r="H115" s="26">
        <v>2</v>
      </c>
      <c r="I115" s="29">
        <v>0</v>
      </c>
      <c r="J115" s="28">
        <v>2</v>
      </c>
      <c r="K115" s="29">
        <v>0</v>
      </c>
      <c r="L115" s="484"/>
      <c r="M115" s="485"/>
      <c r="N115" s="112">
        <v>0</v>
      </c>
      <c r="O115" s="34">
        <v>0</v>
      </c>
      <c r="P115" s="252">
        <v>0</v>
      </c>
      <c r="Q115" s="34">
        <v>0</v>
      </c>
      <c r="R115" s="484"/>
      <c r="S115" s="485"/>
      <c r="T115" s="236"/>
      <c r="U115" s="5"/>
      <c r="V115" s="5"/>
      <c r="W115" s="5"/>
      <c r="X115" s="5"/>
      <c r="Y115" s="12"/>
      <c r="Z115" s="12"/>
      <c r="AA115" s="12"/>
      <c r="AB115" s="12"/>
      <c r="AC115" s="12"/>
      <c r="AD115" s="12"/>
      <c r="AE115" s="12"/>
      <c r="AF115" s="12"/>
      <c r="AG115" s="12"/>
      <c r="AH115" s="12"/>
      <c r="AI115" s="12"/>
    </row>
    <row r="116" spans="1:35" ht="12" hidden="1" customHeight="1" x14ac:dyDescent="0.2">
      <c r="A116" s="621" t="s">
        <v>82</v>
      </c>
      <c r="B116" s="622"/>
      <c r="C116" s="488" t="s">
        <v>78</v>
      </c>
      <c r="D116" s="488"/>
      <c r="E116" s="488"/>
      <c r="F116" s="489"/>
      <c r="G116" s="490"/>
      <c r="H116" s="26">
        <v>4</v>
      </c>
      <c r="I116" s="29">
        <v>0</v>
      </c>
      <c r="J116" s="28">
        <v>4</v>
      </c>
      <c r="K116" s="29">
        <v>0</v>
      </c>
      <c r="L116" s="484">
        <v>0</v>
      </c>
      <c r="M116" s="485"/>
      <c r="N116" s="112">
        <v>0</v>
      </c>
      <c r="O116" s="34">
        <v>0</v>
      </c>
      <c r="P116" s="252">
        <v>0</v>
      </c>
      <c r="Q116" s="34">
        <v>0</v>
      </c>
      <c r="R116" s="484">
        <v>0</v>
      </c>
      <c r="S116" s="485"/>
      <c r="T116" s="236"/>
      <c r="U116" s="5"/>
      <c r="V116" s="5"/>
      <c r="W116" s="5"/>
      <c r="X116" s="5"/>
      <c r="Y116" s="12"/>
      <c r="Z116" s="12"/>
      <c r="AA116" s="12"/>
      <c r="AB116" s="12"/>
      <c r="AC116" s="12"/>
      <c r="AD116" s="12"/>
      <c r="AE116" s="12"/>
      <c r="AF116" s="12"/>
      <c r="AG116" s="12"/>
      <c r="AH116" s="12"/>
      <c r="AI116" s="12"/>
    </row>
    <row r="117" spans="1:35" ht="12" hidden="1" customHeight="1" x14ac:dyDescent="0.2">
      <c r="A117" s="623"/>
      <c r="B117" s="624"/>
      <c r="C117" s="478" t="s">
        <v>79</v>
      </c>
      <c r="D117" s="478"/>
      <c r="E117" s="478"/>
      <c r="F117" s="479"/>
      <c r="G117" s="480"/>
      <c r="H117" s="26">
        <v>0</v>
      </c>
      <c r="I117" s="27">
        <v>0</v>
      </c>
      <c r="J117" s="28">
        <v>0</v>
      </c>
      <c r="K117" s="27">
        <v>0</v>
      </c>
      <c r="L117" s="484"/>
      <c r="M117" s="485"/>
      <c r="N117" s="112">
        <v>0</v>
      </c>
      <c r="O117" s="33">
        <v>0</v>
      </c>
      <c r="P117" s="252">
        <v>0</v>
      </c>
      <c r="Q117" s="34">
        <v>0</v>
      </c>
      <c r="R117" s="484"/>
      <c r="S117" s="485"/>
      <c r="T117" s="236"/>
      <c r="U117" s="5"/>
      <c r="V117" s="5"/>
      <c r="W117" s="5"/>
      <c r="X117" s="5"/>
      <c r="Y117" s="12"/>
      <c r="Z117" s="12"/>
      <c r="AA117" s="12"/>
      <c r="AB117" s="12"/>
      <c r="AC117" s="12"/>
      <c r="AD117" s="12"/>
      <c r="AE117" s="12"/>
      <c r="AF117" s="12"/>
      <c r="AG117" s="12"/>
      <c r="AH117" s="12"/>
      <c r="AI117" s="12"/>
    </row>
    <row r="118" spans="1:35" ht="12" hidden="1" customHeight="1" x14ac:dyDescent="0.2">
      <c r="A118" s="623"/>
      <c r="B118" s="624"/>
      <c r="C118" s="478" t="s">
        <v>80</v>
      </c>
      <c r="D118" s="478"/>
      <c r="E118" s="478"/>
      <c r="F118" s="479"/>
      <c r="G118" s="480"/>
      <c r="H118" s="26">
        <v>1</v>
      </c>
      <c r="I118" s="29">
        <v>0</v>
      </c>
      <c r="J118" s="28">
        <v>1</v>
      </c>
      <c r="K118" s="29">
        <v>0</v>
      </c>
      <c r="L118" s="484"/>
      <c r="M118" s="485"/>
      <c r="N118" s="112">
        <v>0</v>
      </c>
      <c r="O118" s="34">
        <v>0</v>
      </c>
      <c r="P118" s="252">
        <v>0</v>
      </c>
      <c r="Q118" s="34">
        <v>0</v>
      </c>
      <c r="R118" s="484"/>
      <c r="S118" s="485"/>
      <c r="T118" s="236"/>
      <c r="U118" s="5"/>
      <c r="V118" s="5"/>
      <c r="W118" s="5"/>
      <c r="X118" s="5"/>
      <c r="Y118" s="12"/>
      <c r="Z118" s="12"/>
      <c r="AA118" s="12"/>
      <c r="AB118" s="12"/>
      <c r="AC118" s="12"/>
      <c r="AD118" s="12"/>
      <c r="AE118" s="12"/>
      <c r="AF118" s="12"/>
      <c r="AG118" s="12"/>
      <c r="AH118" s="12"/>
      <c r="AI118" s="12"/>
    </row>
    <row r="119" spans="1:35" ht="12" hidden="1" customHeight="1" x14ac:dyDescent="0.2">
      <c r="A119" s="627"/>
      <c r="B119" s="628"/>
      <c r="C119" s="488" t="s">
        <v>81</v>
      </c>
      <c r="D119" s="488"/>
      <c r="E119" s="488"/>
      <c r="F119" s="489"/>
      <c r="G119" s="490"/>
      <c r="H119" s="26">
        <v>0</v>
      </c>
      <c r="I119" s="29">
        <v>0</v>
      </c>
      <c r="J119" s="28">
        <v>0</v>
      </c>
      <c r="K119" s="29">
        <v>0</v>
      </c>
      <c r="L119" s="484"/>
      <c r="M119" s="485"/>
      <c r="N119" s="112">
        <v>0</v>
      </c>
      <c r="O119" s="34">
        <v>0</v>
      </c>
      <c r="P119" s="252">
        <v>0</v>
      </c>
      <c r="Q119" s="34">
        <v>0</v>
      </c>
      <c r="R119" s="484"/>
      <c r="S119" s="485"/>
      <c r="T119" s="236"/>
      <c r="U119" s="5"/>
      <c r="V119" s="5"/>
      <c r="W119" s="5"/>
      <c r="X119" s="5"/>
      <c r="Y119" s="12"/>
      <c r="Z119" s="12"/>
      <c r="AA119" s="12"/>
      <c r="AB119" s="12"/>
      <c r="AC119" s="12"/>
      <c r="AD119" s="12"/>
      <c r="AE119" s="12"/>
      <c r="AF119" s="12"/>
      <c r="AG119" s="12"/>
      <c r="AH119" s="12"/>
      <c r="AI119" s="12"/>
    </row>
    <row r="120" spans="1:35" ht="12" hidden="1" customHeight="1" x14ac:dyDescent="0.2">
      <c r="A120" s="621" t="s">
        <v>83</v>
      </c>
      <c r="B120" s="622"/>
      <c r="C120" s="488" t="s">
        <v>78</v>
      </c>
      <c r="D120" s="488"/>
      <c r="E120" s="488"/>
      <c r="F120" s="489"/>
      <c r="G120" s="490"/>
      <c r="H120" s="26">
        <v>10</v>
      </c>
      <c r="I120" s="29">
        <v>0</v>
      </c>
      <c r="J120" s="28">
        <v>11</v>
      </c>
      <c r="K120" s="29">
        <v>0</v>
      </c>
      <c r="L120" s="484">
        <v>0</v>
      </c>
      <c r="M120" s="485"/>
      <c r="N120" s="112">
        <v>1</v>
      </c>
      <c r="O120" s="34">
        <v>0</v>
      </c>
      <c r="P120" s="252">
        <v>0</v>
      </c>
      <c r="Q120" s="34">
        <v>0</v>
      </c>
      <c r="R120" s="484">
        <v>0</v>
      </c>
      <c r="S120" s="485"/>
      <c r="T120" s="236"/>
      <c r="U120" s="5"/>
      <c r="V120" s="5"/>
      <c r="W120" s="5"/>
      <c r="X120" s="5"/>
      <c r="Y120" s="12"/>
      <c r="Z120" s="12"/>
      <c r="AA120" s="12"/>
      <c r="AB120" s="12"/>
      <c r="AC120" s="12"/>
      <c r="AD120" s="12"/>
      <c r="AE120" s="12"/>
      <c r="AF120" s="12"/>
      <c r="AG120" s="12"/>
      <c r="AH120" s="12"/>
      <c r="AI120" s="12"/>
    </row>
    <row r="121" spans="1:35" ht="12" hidden="1" customHeight="1" x14ac:dyDescent="0.2">
      <c r="A121" s="623"/>
      <c r="B121" s="624"/>
      <c r="C121" s="478" t="s">
        <v>79</v>
      </c>
      <c r="D121" s="478"/>
      <c r="E121" s="478"/>
      <c r="F121" s="479"/>
      <c r="G121" s="480"/>
      <c r="H121" s="26">
        <v>1</v>
      </c>
      <c r="I121" s="27">
        <v>0</v>
      </c>
      <c r="J121" s="28">
        <v>1</v>
      </c>
      <c r="K121" s="27">
        <v>0</v>
      </c>
      <c r="L121" s="484"/>
      <c r="M121" s="485"/>
      <c r="N121" s="112">
        <v>0</v>
      </c>
      <c r="O121" s="33">
        <v>0</v>
      </c>
      <c r="P121" s="252">
        <v>0</v>
      </c>
      <c r="Q121" s="34">
        <v>0</v>
      </c>
      <c r="R121" s="484"/>
      <c r="S121" s="485"/>
      <c r="T121" s="236"/>
      <c r="U121" s="5"/>
      <c r="V121" s="5"/>
      <c r="W121" s="5"/>
      <c r="X121" s="5"/>
      <c r="Y121" s="12"/>
      <c r="Z121" s="12"/>
      <c r="AA121" s="12"/>
      <c r="AB121" s="12"/>
      <c r="AC121" s="12"/>
      <c r="AD121" s="12"/>
      <c r="AE121" s="12"/>
      <c r="AF121" s="12"/>
      <c r="AG121" s="12"/>
      <c r="AH121" s="12"/>
      <c r="AI121" s="12"/>
    </row>
    <row r="122" spans="1:35" ht="12" hidden="1" customHeight="1" x14ac:dyDescent="0.2">
      <c r="A122" s="627"/>
      <c r="B122" s="628"/>
      <c r="C122" s="478" t="s">
        <v>80</v>
      </c>
      <c r="D122" s="478"/>
      <c r="E122" s="478"/>
      <c r="F122" s="479"/>
      <c r="G122" s="480"/>
      <c r="H122" s="26">
        <v>2</v>
      </c>
      <c r="I122" s="29">
        <v>0</v>
      </c>
      <c r="J122" s="28">
        <v>2</v>
      </c>
      <c r="K122" s="29">
        <v>0</v>
      </c>
      <c r="L122" s="484"/>
      <c r="M122" s="485"/>
      <c r="N122" s="112">
        <v>0</v>
      </c>
      <c r="O122" s="34">
        <v>0</v>
      </c>
      <c r="P122" s="252">
        <v>0</v>
      </c>
      <c r="Q122" s="34">
        <v>0</v>
      </c>
      <c r="R122" s="484"/>
      <c r="S122" s="485"/>
      <c r="T122" s="236"/>
      <c r="U122" s="5"/>
      <c r="V122" s="5"/>
      <c r="W122" s="5"/>
      <c r="X122" s="5"/>
      <c r="Y122" s="12"/>
      <c r="Z122" s="12"/>
      <c r="AA122" s="12"/>
      <c r="AB122" s="12"/>
      <c r="AC122" s="12"/>
      <c r="AD122" s="12"/>
      <c r="AE122" s="12"/>
      <c r="AF122" s="12"/>
      <c r="AG122" s="12"/>
      <c r="AH122" s="12"/>
      <c r="AI122" s="12"/>
    </row>
    <row r="123" spans="1:35" ht="12" hidden="1" customHeight="1" x14ac:dyDescent="0.2">
      <c r="A123" s="621" t="s">
        <v>84</v>
      </c>
      <c r="B123" s="622"/>
      <c r="C123" s="488" t="s">
        <v>78</v>
      </c>
      <c r="D123" s="488"/>
      <c r="E123" s="488"/>
      <c r="F123" s="489"/>
      <c r="G123" s="490"/>
      <c r="H123" s="26">
        <v>9</v>
      </c>
      <c r="I123" s="29">
        <v>0</v>
      </c>
      <c r="J123" s="28">
        <v>9</v>
      </c>
      <c r="K123" s="29">
        <v>0</v>
      </c>
      <c r="L123" s="484">
        <v>0</v>
      </c>
      <c r="M123" s="485"/>
      <c r="N123" s="112">
        <v>0</v>
      </c>
      <c r="O123" s="34">
        <v>0</v>
      </c>
      <c r="P123" s="252">
        <v>0</v>
      </c>
      <c r="Q123" s="34">
        <v>0</v>
      </c>
      <c r="R123" s="484">
        <v>0</v>
      </c>
      <c r="S123" s="485"/>
      <c r="T123" s="236"/>
      <c r="U123" s="5"/>
      <c r="V123" s="5"/>
      <c r="W123" s="5"/>
      <c r="X123" s="5"/>
      <c r="Y123" s="12"/>
      <c r="Z123" s="12"/>
      <c r="AA123" s="12"/>
      <c r="AB123" s="12"/>
      <c r="AC123" s="12"/>
      <c r="AD123" s="12"/>
      <c r="AE123" s="12"/>
      <c r="AF123" s="12"/>
      <c r="AG123" s="12"/>
      <c r="AH123" s="12"/>
      <c r="AI123" s="12"/>
    </row>
    <row r="124" spans="1:35" ht="12" hidden="1" customHeight="1" x14ac:dyDescent="0.2">
      <c r="A124" s="623"/>
      <c r="B124" s="624"/>
      <c r="C124" s="478" t="s">
        <v>79</v>
      </c>
      <c r="D124" s="478"/>
      <c r="E124" s="478"/>
      <c r="F124" s="479"/>
      <c r="G124" s="480"/>
      <c r="H124" s="26">
        <v>1</v>
      </c>
      <c r="I124" s="27">
        <v>0</v>
      </c>
      <c r="J124" s="28">
        <v>1</v>
      </c>
      <c r="K124" s="27">
        <v>0</v>
      </c>
      <c r="L124" s="484"/>
      <c r="M124" s="485"/>
      <c r="N124" s="112">
        <v>0</v>
      </c>
      <c r="O124" s="33">
        <v>0</v>
      </c>
      <c r="P124" s="252">
        <v>0</v>
      </c>
      <c r="Q124" s="34">
        <v>0</v>
      </c>
      <c r="R124" s="484"/>
      <c r="S124" s="485"/>
      <c r="T124" s="236"/>
      <c r="U124" s="5"/>
      <c r="V124" s="5"/>
      <c r="W124" s="5"/>
      <c r="X124" s="5"/>
      <c r="Y124" s="12"/>
      <c r="Z124" s="12"/>
      <c r="AA124" s="12"/>
      <c r="AB124" s="12"/>
      <c r="AC124" s="12"/>
      <c r="AD124" s="12"/>
      <c r="AE124" s="12"/>
      <c r="AF124" s="12"/>
      <c r="AG124" s="12"/>
      <c r="AH124" s="12"/>
      <c r="AI124" s="12"/>
    </row>
    <row r="125" spans="1:35" ht="12" hidden="1" customHeight="1" x14ac:dyDescent="0.2">
      <c r="A125" s="623"/>
      <c r="B125" s="624"/>
      <c r="C125" s="478" t="s">
        <v>80</v>
      </c>
      <c r="D125" s="478"/>
      <c r="E125" s="478"/>
      <c r="F125" s="479"/>
      <c r="G125" s="480"/>
      <c r="H125" s="26">
        <v>1</v>
      </c>
      <c r="I125" s="29">
        <v>0</v>
      </c>
      <c r="J125" s="28">
        <v>1</v>
      </c>
      <c r="K125" s="29">
        <v>0</v>
      </c>
      <c r="L125" s="484"/>
      <c r="M125" s="485"/>
      <c r="N125" s="112">
        <v>0</v>
      </c>
      <c r="O125" s="34">
        <v>0</v>
      </c>
      <c r="P125" s="252">
        <v>0</v>
      </c>
      <c r="Q125" s="34">
        <v>0</v>
      </c>
      <c r="R125" s="484"/>
      <c r="S125" s="485"/>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625"/>
      <c r="B126" s="626"/>
      <c r="C126" s="481" t="s">
        <v>81</v>
      </c>
      <c r="D126" s="481"/>
      <c r="E126" s="481"/>
      <c r="F126" s="482"/>
      <c r="G126" s="483"/>
      <c r="H126" s="30">
        <v>2</v>
      </c>
      <c r="I126" s="31">
        <v>0</v>
      </c>
      <c r="J126" s="32">
        <v>2</v>
      </c>
      <c r="K126" s="31">
        <v>0</v>
      </c>
      <c r="L126" s="486"/>
      <c r="M126" s="487"/>
      <c r="N126" s="113">
        <v>0</v>
      </c>
      <c r="O126" s="35">
        <v>0</v>
      </c>
      <c r="P126" s="253">
        <v>0</v>
      </c>
      <c r="Q126" s="35">
        <v>0</v>
      </c>
      <c r="R126" s="486"/>
      <c r="S126" s="487"/>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06:B106"/>
    <mergeCell ref="C106:F106"/>
    <mergeCell ref="G106:H106"/>
    <mergeCell ref="I106:J106"/>
    <mergeCell ref="K106:L106"/>
    <mergeCell ref="M106:N106"/>
    <mergeCell ref="A105:B105"/>
    <mergeCell ref="C105:F105"/>
    <mergeCell ref="G105:H105"/>
    <mergeCell ref="I105:J105"/>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I89:J89"/>
    <mergeCell ref="K89:L89"/>
    <mergeCell ref="M89:N89"/>
    <mergeCell ref="O89:P89"/>
    <mergeCell ref="A87:B89"/>
    <mergeCell ref="C88:L88"/>
    <mergeCell ref="C89:F89"/>
    <mergeCell ref="G89:H89"/>
    <mergeCell ref="Q89:R89"/>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A79:B79"/>
    <mergeCell ref="A80:B80"/>
    <mergeCell ref="A81:B81"/>
    <mergeCell ref="A82:B82"/>
    <mergeCell ref="A83:B83"/>
    <mergeCell ref="A84:B84"/>
    <mergeCell ref="A73:B73"/>
    <mergeCell ref="A75:B75"/>
    <mergeCell ref="A76:B76"/>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31:B31"/>
    <mergeCell ref="A33:B33"/>
    <mergeCell ref="A30:B30"/>
    <mergeCell ref="A62:B62"/>
    <mergeCell ref="A65:B65"/>
    <mergeCell ref="A60:B60"/>
    <mergeCell ref="A63:B63"/>
    <mergeCell ref="A67:B67"/>
    <mergeCell ref="A66:B66"/>
    <mergeCell ref="A56:B57"/>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1:AI1"/>
    <mergeCell ref="R2:AG2"/>
    <mergeCell ref="R3:AG5"/>
    <mergeCell ref="R6:AG8"/>
    <mergeCell ref="A2:P2"/>
    <mergeCell ref="A3:P5"/>
    <mergeCell ref="A6:P8"/>
    <mergeCell ref="A9:P10"/>
    <mergeCell ref="A12:P12"/>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s>
  <conditionalFormatting sqref="R120 R112 R116 R123 L112 L116 L120 L123 AI72:AI84 T72:T84 T58:T67 T42:T53 AI42:AI53 T36:T37 AI58:AI67 T27:T34 AI27:AI34 AI36:AI37">
    <cfRule type="containsText" dxfId="149" priority="642" stopIfTrue="1" operator="containsText" text="G">
      <formula>NOT(ISERROR(SEARCH("G",L27)))</formula>
    </cfRule>
    <cfRule type="containsText" dxfId="148" priority="643" stopIfTrue="1" operator="containsText" text="A">
      <formula>NOT(ISERROR(SEARCH("A",L27)))</formula>
    </cfRule>
    <cfRule type="containsText" dxfId="147" priority="644" stopIfTrue="1" operator="containsText" text="R">
      <formula>NOT(ISERROR(SEARCH("R",L27)))</formula>
    </cfRule>
  </conditionalFormatting>
  <conditionalFormatting sqref="R112 R116 R120 R123 L112 L116 L120 L123">
    <cfRule type="containsText" dxfId="146" priority="641" stopIfTrue="1" operator="containsText" text="No Service">
      <formula>NOT(ISERROR(SEARCH("No Service",L112)))</formula>
    </cfRule>
  </conditionalFormatting>
  <conditionalFormatting sqref="T58">
    <cfRule type="containsText" dxfId="14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J134"/>
  <sheetViews>
    <sheetView topLeftCell="A19" zoomScaleNormal="100" workbookViewId="0">
      <selection activeCell="I143" sqref="I143"/>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491" t="s">
        <v>69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3"/>
    </row>
    <row r="2" spans="1:35" ht="12.75" customHeight="1" thickBot="1" x14ac:dyDescent="0.25">
      <c r="A2" s="532" t="s">
        <v>58</v>
      </c>
      <c r="B2" s="533"/>
      <c r="C2" s="533"/>
      <c r="D2" s="533"/>
      <c r="E2" s="533"/>
      <c r="F2" s="533"/>
      <c r="G2" s="533"/>
      <c r="H2" s="533"/>
      <c r="I2" s="533"/>
      <c r="J2" s="533"/>
      <c r="K2" s="533"/>
      <c r="L2" s="533"/>
      <c r="M2" s="533"/>
      <c r="N2" s="533"/>
      <c r="O2" s="533"/>
      <c r="P2" s="534"/>
      <c r="Q2" s="50"/>
      <c r="R2" s="510" t="s">
        <v>31</v>
      </c>
      <c r="S2" s="511"/>
      <c r="T2" s="511"/>
      <c r="U2" s="511"/>
      <c r="V2" s="511"/>
      <c r="W2" s="511"/>
      <c r="X2" s="511"/>
      <c r="Y2" s="511"/>
      <c r="Z2" s="511"/>
      <c r="AA2" s="511"/>
      <c r="AB2" s="511"/>
      <c r="AC2" s="511"/>
      <c r="AD2" s="511"/>
      <c r="AE2" s="511"/>
      <c r="AF2" s="511"/>
      <c r="AG2" s="512"/>
      <c r="AH2" s="257"/>
      <c r="AI2" s="50"/>
    </row>
    <row r="3" spans="1:35" ht="12" customHeight="1" x14ac:dyDescent="0.2">
      <c r="A3" s="371" t="s">
        <v>32</v>
      </c>
      <c r="B3" s="372"/>
      <c r="C3" s="372"/>
      <c r="D3" s="372"/>
      <c r="E3" s="372"/>
      <c r="F3" s="372"/>
      <c r="G3" s="372"/>
      <c r="H3" s="372"/>
      <c r="I3" s="372"/>
      <c r="J3" s="372"/>
      <c r="K3" s="372"/>
      <c r="L3" s="372"/>
      <c r="M3" s="372"/>
      <c r="N3" s="372"/>
      <c r="O3" s="372"/>
      <c r="P3" s="373"/>
      <c r="Q3" s="242"/>
      <c r="R3" s="371" t="s">
        <v>35</v>
      </c>
      <c r="S3" s="372"/>
      <c r="T3" s="372"/>
      <c r="U3" s="372"/>
      <c r="V3" s="372"/>
      <c r="W3" s="372"/>
      <c r="X3" s="372"/>
      <c r="Y3" s="372"/>
      <c r="Z3" s="372"/>
      <c r="AA3" s="372"/>
      <c r="AB3" s="372"/>
      <c r="AC3" s="372"/>
      <c r="AD3" s="372"/>
      <c r="AE3" s="372"/>
      <c r="AF3" s="372"/>
      <c r="AG3" s="373"/>
      <c r="AH3" s="237"/>
      <c r="AI3" s="2"/>
    </row>
    <row r="4" spans="1:35" ht="12" customHeight="1" x14ac:dyDescent="0.2">
      <c r="A4" s="513"/>
      <c r="B4" s="514"/>
      <c r="C4" s="514"/>
      <c r="D4" s="514"/>
      <c r="E4" s="514"/>
      <c r="F4" s="514"/>
      <c r="G4" s="514"/>
      <c r="H4" s="514"/>
      <c r="I4" s="514"/>
      <c r="J4" s="514"/>
      <c r="K4" s="514"/>
      <c r="L4" s="514"/>
      <c r="M4" s="514"/>
      <c r="N4" s="514"/>
      <c r="O4" s="514"/>
      <c r="P4" s="515"/>
      <c r="Q4" s="242"/>
      <c r="R4" s="513"/>
      <c r="S4" s="514"/>
      <c r="T4" s="514"/>
      <c r="U4" s="514"/>
      <c r="V4" s="514"/>
      <c r="W4" s="514"/>
      <c r="X4" s="514"/>
      <c r="Y4" s="514"/>
      <c r="Z4" s="514"/>
      <c r="AA4" s="514"/>
      <c r="AB4" s="514"/>
      <c r="AC4" s="514"/>
      <c r="AD4" s="514"/>
      <c r="AE4" s="514"/>
      <c r="AF4" s="514"/>
      <c r="AG4" s="515"/>
      <c r="AH4" s="237"/>
      <c r="AI4" s="2"/>
    </row>
    <row r="5" spans="1:35" ht="16.5" customHeight="1" thickBot="1" x14ac:dyDescent="0.25">
      <c r="A5" s="374"/>
      <c r="B5" s="375"/>
      <c r="C5" s="375"/>
      <c r="D5" s="375"/>
      <c r="E5" s="375"/>
      <c r="F5" s="375"/>
      <c r="G5" s="375"/>
      <c r="H5" s="375"/>
      <c r="I5" s="375"/>
      <c r="J5" s="375"/>
      <c r="K5" s="375"/>
      <c r="L5" s="375"/>
      <c r="M5" s="375"/>
      <c r="N5" s="375"/>
      <c r="O5" s="375"/>
      <c r="P5" s="376"/>
      <c r="Q5" s="242"/>
      <c r="R5" s="374"/>
      <c r="S5" s="375"/>
      <c r="T5" s="375"/>
      <c r="U5" s="375"/>
      <c r="V5" s="375"/>
      <c r="W5" s="375"/>
      <c r="X5" s="375"/>
      <c r="Y5" s="375"/>
      <c r="Z5" s="375"/>
      <c r="AA5" s="375"/>
      <c r="AB5" s="375"/>
      <c r="AC5" s="375"/>
      <c r="AD5" s="375"/>
      <c r="AE5" s="375"/>
      <c r="AF5" s="375"/>
      <c r="AG5" s="376"/>
      <c r="AH5" s="237"/>
      <c r="AI5" s="2"/>
    </row>
    <row r="6" spans="1:35" ht="12" customHeight="1" x14ac:dyDescent="0.2">
      <c r="A6" s="377" t="s">
        <v>33</v>
      </c>
      <c r="B6" s="378"/>
      <c r="C6" s="378"/>
      <c r="D6" s="378"/>
      <c r="E6" s="378"/>
      <c r="F6" s="378"/>
      <c r="G6" s="378"/>
      <c r="H6" s="378"/>
      <c r="I6" s="378"/>
      <c r="J6" s="378"/>
      <c r="K6" s="378"/>
      <c r="L6" s="378"/>
      <c r="M6" s="378"/>
      <c r="N6" s="378"/>
      <c r="O6" s="378"/>
      <c r="P6" s="379"/>
      <c r="Q6" s="242"/>
      <c r="R6" s="377" t="s">
        <v>36</v>
      </c>
      <c r="S6" s="378"/>
      <c r="T6" s="378"/>
      <c r="U6" s="378"/>
      <c r="V6" s="378"/>
      <c r="W6" s="378"/>
      <c r="X6" s="378"/>
      <c r="Y6" s="378"/>
      <c r="Z6" s="378"/>
      <c r="AA6" s="378"/>
      <c r="AB6" s="378"/>
      <c r="AC6" s="378"/>
      <c r="AD6" s="378"/>
      <c r="AE6" s="378"/>
      <c r="AF6" s="378"/>
      <c r="AG6" s="379"/>
      <c r="AH6" s="237"/>
      <c r="AI6" s="2"/>
    </row>
    <row r="7" spans="1:35" ht="12" customHeight="1" x14ac:dyDescent="0.2">
      <c r="A7" s="380"/>
      <c r="B7" s="381"/>
      <c r="C7" s="381"/>
      <c r="D7" s="381"/>
      <c r="E7" s="381"/>
      <c r="F7" s="381"/>
      <c r="G7" s="381"/>
      <c r="H7" s="381"/>
      <c r="I7" s="381"/>
      <c r="J7" s="381"/>
      <c r="K7" s="381"/>
      <c r="L7" s="381"/>
      <c r="M7" s="381"/>
      <c r="N7" s="381"/>
      <c r="O7" s="381"/>
      <c r="P7" s="382"/>
      <c r="Q7" s="242"/>
      <c r="R7" s="380"/>
      <c r="S7" s="381"/>
      <c r="T7" s="381"/>
      <c r="U7" s="381"/>
      <c r="V7" s="381"/>
      <c r="W7" s="381"/>
      <c r="X7" s="381"/>
      <c r="Y7" s="381"/>
      <c r="Z7" s="381"/>
      <c r="AA7" s="381"/>
      <c r="AB7" s="381"/>
      <c r="AC7" s="381"/>
      <c r="AD7" s="381"/>
      <c r="AE7" s="381"/>
      <c r="AF7" s="381"/>
      <c r="AG7" s="382"/>
      <c r="AH7" s="237"/>
      <c r="AI7" s="2"/>
    </row>
    <row r="8" spans="1:35" ht="18.75" customHeight="1" thickBot="1" x14ac:dyDescent="0.25">
      <c r="A8" s="383"/>
      <c r="B8" s="384"/>
      <c r="C8" s="384"/>
      <c r="D8" s="384"/>
      <c r="E8" s="384"/>
      <c r="F8" s="384"/>
      <c r="G8" s="384"/>
      <c r="H8" s="384"/>
      <c r="I8" s="384"/>
      <c r="J8" s="384"/>
      <c r="K8" s="384"/>
      <c r="L8" s="384"/>
      <c r="M8" s="384"/>
      <c r="N8" s="384"/>
      <c r="O8" s="384"/>
      <c r="P8" s="385"/>
      <c r="Q8" s="242"/>
      <c r="R8" s="383"/>
      <c r="S8" s="384"/>
      <c r="T8" s="384"/>
      <c r="U8" s="384"/>
      <c r="V8" s="384"/>
      <c r="W8" s="384"/>
      <c r="X8" s="384"/>
      <c r="Y8" s="384"/>
      <c r="Z8" s="384"/>
      <c r="AA8" s="384"/>
      <c r="AB8" s="384"/>
      <c r="AC8" s="384"/>
      <c r="AD8" s="384"/>
      <c r="AE8" s="384"/>
      <c r="AF8" s="384"/>
      <c r="AG8" s="385"/>
      <c r="AH8" s="237"/>
      <c r="AI8" s="2"/>
    </row>
    <row r="9" spans="1:35" ht="12" customHeight="1" x14ac:dyDescent="0.2">
      <c r="A9" s="386" t="s">
        <v>34</v>
      </c>
      <c r="B9" s="387"/>
      <c r="C9" s="387"/>
      <c r="D9" s="387"/>
      <c r="E9" s="387"/>
      <c r="F9" s="387"/>
      <c r="G9" s="387"/>
      <c r="H9" s="387"/>
      <c r="I9" s="387"/>
      <c r="J9" s="387"/>
      <c r="K9" s="387"/>
      <c r="L9" s="387"/>
      <c r="M9" s="387"/>
      <c r="N9" s="387"/>
      <c r="O9" s="387"/>
      <c r="P9" s="388"/>
      <c r="Q9" s="242"/>
      <c r="R9" s="386" t="s">
        <v>29</v>
      </c>
      <c r="S9" s="387"/>
      <c r="T9" s="387"/>
      <c r="U9" s="387"/>
      <c r="V9" s="387"/>
      <c r="W9" s="387"/>
      <c r="X9" s="387"/>
      <c r="Y9" s="387"/>
      <c r="Z9" s="387"/>
      <c r="AA9" s="387"/>
      <c r="AB9" s="387"/>
      <c r="AC9" s="387"/>
      <c r="AD9" s="387"/>
      <c r="AE9" s="387"/>
      <c r="AF9" s="387"/>
      <c r="AG9" s="388"/>
      <c r="AH9" s="237"/>
      <c r="AI9" s="12"/>
    </row>
    <row r="10" spans="1:35" ht="15.75" customHeight="1" thickBot="1" x14ac:dyDescent="0.25">
      <c r="A10" s="389"/>
      <c r="B10" s="390"/>
      <c r="C10" s="390"/>
      <c r="D10" s="390"/>
      <c r="E10" s="390"/>
      <c r="F10" s="390"/>
      <c r="G10" s="390"/>
      <c r="H10" s="390"/>
      <c r="I10" s="390"/>
      <c r="J10" s="390"/>
      <c r="K10" s="390"/>
      <c r="L10" s="390"/>
      <c r="M10" s="390"/>
      <c r="N10" s="390"/>
      <c r="O10" s="390"/>
      <c r="P10" s="391"/>
      <c r="Q10" s="242"/>
      <c r="R10" s="389"/>
      <c r="S10" s="390"/>
      <c r="T10" s="390"/>
      <c r="U10" s="390"/>
      <c r="V10" s="390"/>
      <c r="W10" s="390"/>
      <c r="X10" s="390"/>
      <c r="Y10" s="390"/>
      <c r="Z10" s="390"/>
      <c r="AA10" s="390"/>
      <c r="AB10" s="390"/>
      <c r="AC10" s="390"/>
      <c r="AD10" s="390"/>
      <c r="AE10" s="390"/>
      <c r="AF10" s="390"/>
      <c r="AG10" s="391"/>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368" t="s">
        <v>59</v>
      </c>
      <c r="B12" s="369"/>
      <c r="C12" s="369"/>
      <c r="D12" s="369"/>
      <c r="E12" s="369"/>
      <c r="F12" s="369"/>
      <c r="G12" s="369"/>
      <c r="H12" s="369"/>
      <c r="I12" s="369"/>
      <c r="J12" s="369"/>
      <c r="K12" s="369"/>
      <c r="L12" s="369"/>
      <c r="M12" s="369"/>
      <c r="N12" s="369"/>
      <c r="O12" s="369"/>
      <c r="P12" s="370"/>
      <c r="Q12" s="50"/>
      <c r="R12" s="516" t="s">
        <v>30</v>
      </c>
      <c r="S12" s="517"/>
      <c r="T12" s="517"/>
      <c r="U12" s="517"/>
      <c r="V12" s="517"/>
      <c r="W12" s="517"/>
      <c r="X12" s="517"/>
      <c r="Y12" s="517"/>
      <c r="Z12" s="517"/>
      <c r="AA12" s="517"/>
      <c r="AB12" s="517"/>
      <c r="AC12" s="517"/>
      <c r="AD12" s="517"/>
      <c r="AE12" s="517"/>
      <c r="AF12" s="517"/>
      <c r="AG12" s="518"/>
      <c r="AH12" s="238"/>
      <c r="AI12" s="12"/>
    </row>
    <row r="13" spans="1:35" ht="12" customHeight="1" x14ac:dyDescent="0.2">
      <c r="A13" s="371" t="s">
        <v>47</v>
      </c>
      <c r="B13" s="372"/>
      <c r="C13" s="372"/>
      <c r="D13" s="372"/>
      <c r="E13" s="372"/>
      <c r="F13" s="372"/>
      <c r="G13" s="372"/>
      <c r="H13" s="372"/>
      <c r="I13" s="372"/>
      <c r="J13" s="372"/>
      <c r="K13" s="372"/>
      <c r="L13" s="372"/>
      <c r="M13" s="372"/>
      <c r="N13" s="372"/>
      <c r="O13" s="372"/>
      <c r="P13" s="373"/>
      <c r="Q13" s="242"/>
      <c r="R13" s="371" t="s">
        <v>49</v>
      </c>
      <c r="S13" s="372"/>
      <c r="T13" s="372"/>
      <c r="U13" s="372"/>
      <c r="V13" s="372"/>
      <c r="W13" s="372"/>
      <c r="X13" s="372"/>
      <c r="Y13" s="372"/>
      <c r="Z13" s="372"/>
      <c r="AA13" s="372"/>
      <c r="AB13" s="372"/>
      <c r="AC13" s="372"/>
      <c r="AD13" s="372"/>
      <c r="AE13" s="372"/>
      <c r="AF13" s="372"/>
      <c r="AG13" s="373"/>
      <c r="AH13" s="237"/>
      <c r="AI13" s="12"/>
    </row>
    <row r="14" spans="1:35" ht="14.25" customHeight="1" thickBot="1" x14ac:dyDescent="0.25">
      <c r="A14" s="374"/>
      <c r="B14" s="375"/>
      <c r="C14" s="375"/>
      <c r="D14" s="375"/>
      <c r="E14" s="375"/>
      <c r="F14" s="375"/>
      <c r="G14" s="375"/>
      <c r="H14" s="375"/>
      <c r="I14" s="375"/>
      <c r="J14" s="375"/>
      <c r="K14" s="375"/>
      <c r="L14" s="375"/>
      <c r="M14" s="375"/>
      <c r="N14" s="375"/>
      <c r="O14" s="375"/>
      <c r="P14" s="376"/>
      <c r="Q14" s="242"/>
      <c r="R14" s="513"/>
      <c r="S14" s="514"/>
      <c r="T14" s="514"/>
      <c r="U14" s="514"/>
      <c r="V14" s="514"/>
      <c r="W14" s="514"/>
      <c r="X14" s="514"/>
      <c r="Y14" s="514"/>
      <c r="Z14" s="514"/>
      <c r="AA14" s="514"/>
      <c r="AB14" s="514"/>
      <c r="AC14" s="514"/>
      <c r="AD14" s="514"/>
      <c r="AE14" s="514"/>
      <c r="AF14" s="514"/>
      <c r="AG14" s="515"/>
      <c r="AH14" s="237"/>
      <c r="AI14" s="12"/>
    </row>
    <row r="15" spans="1:35" ht="12" customHeight="1" x14ac:dyDescent="0.2">
      <c r="A15" s="377" t="s">
        <v>48</v>
      </c>
      <c r="B15" s="378"/>
      <c r="C15" s="378"/>
      <c r="D15" s="378"/>
      <c r="E15" s="378"/>
      <c r="F15" s="378"/>
      <c r="G15" s="378"/>
      <c r="H15" s="378"/>
      <c r="I15" s="378"/>
      <c r="J15" s="378"/>
      <c r="K15" s="378"/>
      <c r="L15" s="378"/>
      <c r="M15" s="378"/>
      <c r="N15" s="378"/>
      <c r="O15" s="378"/>
      <c r="P15" s="379"/>
      <c r="Q15" s="242"/>
      <c r="R15" s="377" t="s">
        <v>50</v>
      </c>
      <c r="S15" s="378"/>
      <c r="T15" s="378"/>
      <c r="U15" s="378"/>
      <c r="V15" s="378"/>
      <c r="W15" s="378"/>
      <c r="X15" s="378"/>
      <c r="Y15" s="378"/>
      <c r="Z15" s="378"/>
      <c r="AA15" s="378"/>
      <c r="AB15" s="378"/>
      <c r="AC15" s="378"/>
      <c r="AD15" s="378"/>
      <c r="AE15" s="378"/>
      <c r="AF15" s="378"/>
      <c r="AG15" s="379"/>
      <c r="AH15" s="237"/>
      <c r="AI15" s="12"/>
    </row>
    <row r="16" spans="1:35" ht="12" customHeight="1" x14ac:dyDescent="0.2">
      <c r="A16" s="380"/>
      <c r="B16" s="381"/>
      <c r="C16" s="381"/>
      <c r="D16" s="381"/>
      <c r="E16" s="381"/>
      <c r="F16" s="381"/>
      <c r="G16" s="381"/>
      <c r="H16" s="381"/>
      <c r="I16" s="381"/>
      <c r="J16" s="381"/>
      <c r="K16" s="381"/>
      <c r="L16" s="381"/>
      <c r="M16" s="381"/>
      <c r="N16" s="381"/>
      <c r="O16" s="381"/>
      <c r="P16" s="382"/>
      <c r="Q16" s="242"/>
      <c r="R16" s="380"/>
      <c r="S16" s="381"/>
      <c r="T16" s="381"/>
      <c r="U16" s="381"/>
      <c r="V16" s="381"/>
      <c r="W16" s="381"/>
      <c r="X16" s="381"/>
      <c r="Y16" s="381"/>
      <c r="Z16" s="381"/>
      <c r="AA16" s="381"/>
      <c r="AB16" s="381"/>
      <c r="AC16" s="381"/>
      <c r="AD16" s="381"/>
      <c r="AE16" s="381"/>
      <c r="AF16" s="381"/>
      <c r="AG16" s="382"/>
      <c r="AH16" s="237"/>
      <c r="AI16" s="12"/>
    </row>
    <row r="17" spans="1:35" ht="16.5" customHeight="1" thickBot="1" x14ac:dyDescent="0.25">
      <c r="A17" s="383"/>
      <c r="B17" s="384"/>
      <c r="C17" s="384"/>
      <c r="D17" s="384"/>
      <c r="E17" s="384"/>
      <c r="F17" s="384"/>
      <c r="G17" s="384"/>
      <c r="H17" s="384"/>
      <c r="I17" s="384"/>
      <c r="J17" s="384"/>
      <c r="K17" s="384"/>
      <c r="L17" s="384"/>
      <c r="M17" s="384"/>
      <c r="N17" s="384"/>
      <c r="O17" s="384"/>
      <c r="P17" s="385"/>
      <c r="Q17" s="242"/>
      <c r="R17" s="383"/>
      <c r="S17" s="384"/>
      <c r="T17" s="384"/>
      <c r="U17" s="384"/>
      <c r="V17" s="384"/>
      <c r="W17" s="384"/>
      <c r="X17" s="384"/>
      <c r="Y17" s="384"/>
      <c r="Z17" s="384"/>
      <c r="AA17" s="384"/>
      <c r="AB17" s="384"/>
      <c r="AC17" s="384"/>
      <c r="AD17" s="384"/>
      <c r="AE17" s="384"/>
      <c r="AF17" s="384"/>
      <c r="AG17" s="385"/>
      <c r="AH17" s="237"/>
      <c r="AI17" s="12"/>
    </row>
    <row r="18" spans="1:35" ht="12" customHeight="1" x14ac:dyDescent="0.2">
      <c r="A18" s="386" t="s">
        <v>57</v>
      </c>
      <c r="B18" s="387"/>
      <c r="C18" s="387"/>
      <c r="D18" s="387"/>
      <c r="E18" s="387"/>
      <c r="F18" s="387"/>
      <c r="G18" s="387"/>
      <c r="H18" s="387"/>
      <c r="I18" s="387"/>
      <c r="J18" s="387"/>
      <c r="K18" s="387"/>
      <c r="L18" s="387"/>
      <c r="M18" s="387"/>
      <c r="N18" s="387"/>
      <c r="O18" s="387"/>
      <c r="P18" s="388"/>
      <c r="Q18" s="242"/>
      <c r="R18" s="386" t="s">
        <v>51</v>
      </c>
      <c r="S18" s="387"/>
      <c r="T18" s="387"/>
      <c r="U18" s="387"/>
      <c r="V18" s="387"/>
      <c r="W18" s="387"/>
      <c r="X18" s="387"/>
      <c r="Y18" s="387"/>
      <c r="Z18" s="387"/>
      <c r="AA18" s="387"/>
      <c r="AB18" s="387"/>
      <c r="AC18" s="387"/>
      <c r="AD18" s="387"/>
      <c r="AE18" s="387"/>
      <c r="AF18" s="387"/>
      <c r="AG18" s="388"/>
      <c r="AH18" s="237"/>
      <c r="AI18" s="12"/>
    </row>
    <row r="19" spans="1:35" ht="13.5" thickBot="1" x14ac:dyDescent="0.25">
      <c r="A19" s="389"/>
      <c r="B19" s="390"/>
      <c r="C19" s="390"/>
      <c r="D19" s="390"/>
      <c r="E19" s="390"/>
      <c r="F19" s="390"/>
      <c r="G19" s="390"/>
      <c r="H19" s="390"/>
      <c r="I19" s="390"/>
      <c r="J19" s="390"/>
      <c r="K19" s="390"/>
      <c r="L19" s="390"/>
      <c r="M19" s="390"/>
      <c r="N19" s="390"/>
      <c r="O19" s="390"/>
      <c r="P19" s="391"/>
      <c r="Q19" s="242"/>
      <c r="R19" s="389"/>
      <c r="S19" s="390"/>
      <c r="T19" s="390"/>
      <c r="U19" s="390"/>
      <c r="V19" s="390"/>
      <c r="W19" s="390"/>
      <c r="X19" s="390"/>
      <c r="Y19" s="390"/>
      <c r="Z19" s="390"/>
      <c r="AA19" s="390"/>
      <c r="AB19" s="390"/>
      <c r="AC19" s="390"/>
      <c r="AD19" s="390"/>
      <c r="AE19" s="390"/>
      <c r="AF19" s="390"/>
      <c r="AG19" s="391"/>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392" t="s">
        <v>95</v>
      </c>
      <c r="O21" s="393"/>
      <c r="P21" s="393"/>
      <c r="Q21" s="393"/>
      <c r="R21" s="393"/>
      <c r="S21" s="394"/>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29" t="s">
        <v>96</v>
      </c>
      <c r="P22" s="530"/>
      <c r="Q22" s="530"/>
      <c r="R22" s="530"/>
      <c r="S22" s="53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467" t="s">
        <v>128</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9"/>
    </row>
    <row r="25" spans="1:35" ht="15.75" customHeight="1" thickBot="1" x14ac:dyDescent="0.25">
      <c r="A25" s="540" t="s">
        <v>0</v>
      </c>
      <c r="B25" s="541"/>
      <c r="C25" s="494" t="s">
        <v>60</v>
      </c>
      <c r="D25" s="495"/>
      <c r="E25" s="496"/>
      <c r="F25" s="496"/>
      <c r="G25" s="496"/>
      <c r="H25" s="496"/>
      <c r="I25" s="496"/>
      <c r="J25" s="496"/>
      <c r="K25" s="496"/>
      <c r="L25" s="496"/>
      <c r="M25" s="496"/>
      <c r="N25" s="496"/>
      <c r="O25" s="496"/>
      <c r="P25" s="496"/>
      <c r="Q25" s="496"/>
      <c r="R25" s="496"/>
      <c r="S25" s="496"/>
      <c r="T25" s="497"/>
      <c r="U25" s="498" t="s">
        <v>61</v>
      </c>
      <c r="V25" s="499"/>
      <c r="W25" s="499"/>
      <c r="X25" s="499"/>
      <c r="Y25" s="499"/>
      <c r="Z25" s="499"/>
      <c r="AA25" s="499"/>
      <c r="AB25" s="499"/>
      <c r="AC25" s="499"/>
      <c r="AD25" s="499"/>
      <c r="AE25" s="499"/>
      <c r="AF25" s="499"/>
      <c r="AG25" s="499"/>
      <c r="AH25" s="499"/>
      <c r="AI25" s="500"/>
    </row>
    <row r="26" spans="1:35" ht="69" customHeight="1" thickBot="1" x14ac:dyDescent="0.25">
      <c r="A26" s="542"/>
      <c r="B26" s="54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544" t="s">
        <v>1</v>
      </c>
      <c r="B27" s="545"/>
      <c r="C27" s="216">
        <v>1</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L</v>
      </c>
      <c r="R27" s="69" t="str">
        <f t="shared" ref="R27:R53" si="0">IF(J27="","",IF(J27&gt;=23,"J",IF(J27&lt;23,"L")))</f>
        <v>J</v>
      </c>
      <c r="S27" s="69" t="str">
        <f t="shared" ref="S27:S37" si="1">IF(J27="","",IF(J27&gt;=I27-8,"J",IF(J27&lt;I27-8,"L")))</f>
        <v>J</v>
      </c>
      <c r="T27" s="15" t="s">
        <v>136</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136</v>
      </c>
    </row>
    <row r="28" spans="1:35" ht="12" customHeight="1" x14ac:dyDescent="0.2">
      <c r="A28" s="519" t="s">
        <v>2</v>
      </c>
      <c r="B28" s="520"/>
      <c r="C28" s="217">
        <v>1</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L</v>
      </c>
      <c r="R28" s="69" t="str">
        <f t="shared" si="0"/>
        <v>J</v>
      </c>
      <c r="S28" s="69" t="str">
        <f t="shared" si="1"/>
        <v>J</v>
      </c>
      <c r="T28" s="15" t="s">
        <v>136</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136</v>
      </c>
    </row>
    <row r="29" spans="1:35" ht="12" customHeight="1" x14ac:dyDescent="0.2">
      <c r="A29" s="519" t="s">
        <v>3</v>
      </c>
      <c r="B29" s="520"/>
      <c r="C29" s="217">
        <v>1</v>
      </c>
      <c r="D29" s="319">
        <v>0</v>
      </c>
      <c r="E29" s="14">
        <v>3</v>
      </c>
      <c r="F29" s="71">
        <v>3</v>
      </c>
      <c r="G29" s="16">
        <v>2</v>
      </c>
      <c r="H29" s="325">
        <v>2</v>
      </c>
      <c r="I29" s="81">
        <v>34.5</v>
      </c>
      <c r="J29" s="56">
        <v>34.5</v>
      </c>
      <c r="K29" s="57">
        <v>23</v>
      </c>
      <c r="L29" s="121">
        <v>23</v>
      </c>
      <c r="M29" s="150">
        <v>5</v>
      </c>
      <c r="N29" s="37">
        <v>5</v>
      </c>
      <c r="O29" s="36">
        <v>3</v>
      </c>
      <c r="P29" s="151">
        <v>3</v>
      </c>
      <c r="Q29" s="165" t="str">
        <f t="shared" si="4"/>
        <v>L</v>
      </c>
      <c r="R29" s="69" t="str">
        <f t="shared" si="0"/>
        <v>J</v>
      </c>
      <c r="S29" s="69" t="str">
        <f t="shared" si="1"/>
        <v>J</v>
      </c>
      <c r="T29" s="15" t="s">
        <v>136</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136</v>
      </c>
    </row>
    <row r="30" spans="1:35" ht="12" customHeight="1" x14ac:dyDescent="0.2">
      <c r="A30" s="519" t="s">
        <v>119</v>
      </c>
      <c r="B30" s="520"/>
      <c r="C30" s="217">
        <v>1</v>
      </c>
      <c r="D30" s="319">
        <v>0</v>
      </c>
      <c r="E30" s="14">
        <v>7</v>
      </c>
      <c r="F30" s="71">
        <v>6</v>
      </c>
      <c r="G30" s="16">
        <v>7</v>
      </c>
      <c r="H30" s="325">
        <v>6</v>
      </c>
      <c r="I30" s="81">
        <v>80.5</v>
      </c>
      <c r="J30" s="56">
        <v>69</v>
      </c>
      <c r="K30" s="57">
        <v>80.5</v>
      </c>
      <c r="L30" s="121">
        <v>69</v>
      </c>
      <c r="M30" s="150">
        <v>5.1428571428571432</v>
      </c>
      <c r="N30" s="37">
        <v>6</v>
      </c>
      <c r="O30" s="36">
        <v>2.5714285714285716</v>
      </c>
      <c r="P30" s="151">
        <v>3</v>
      </c>
      <c r="Q30" s="165" t="str">
        <f t="shared" si="4"/>
        <v>L</v>
      </c>
      <c r="R30" s="69" t="str">
        <f t="shared" si="0"/>
        <v>J</v>
      </c>
      <c r="S30" s="69" t="str">
        <f t="shared" si="1"/>
        <v>L</v>
      </c>
      <c r="T30" s="15" t="s">
        <v>137</v>
      </c>
      <c r="U30" s="14">
        <v>7</v>
      </c>
      <c r="V30" s="71">
        <v>6</v>
      </c>
      <c r="W30" s="16">
        <v>3</v>
      </c>
      <c r="X30" s="186">
        <v>3</v>
      </c>
      <c r="Y30" s="81">
        <v>80.5</v>
      </c>
      <c r="Z30" s="56">
        <v>69</v>
      </c>
      <c r="AA30" s="17">
        <v>34.5</v>
      </c>
      <c r="AB30" s="129">
        <v>34.5</v>
      </c>
      <c r="AC30" s="119">
        <v>5.1428571428571432</v>
      </c>
      <c r="AD30" s="37">
        <v>6</v>
      </c>
      <c r="AE30" s="36">
        <v>3.6</v>
      </c>
      <c r="AF30" s="124">
        <v>4</v>
      </c>
      <c r="AG30" s="126" t="str">
        <f t="shared" si="2"/>
        <v>J</v>
      </c>
      <c r="AH30" s="69" t="str">
        <f t="shared" si="3"/>
        <v>L</v>
      </c>
      <c r="AI30" s="15" t="s">
        <v>137</v>
      </c>
    </row>
    <row r="31" spans="1:35" ht="12" customHeight="1" x14ac:dyDescent="0.2">
      <c r="A31" s="519" t="s">
        <v>121</v>
      </c>
      <c r="B31" s="520"/>
      <c r="C31" s="217">
        <v>1</v>
      </c>
      <c r="D31" s="319">
        <v>1</v>
      </c>
      <c r="E31" s="14">
        <v>6</v>
      </c>
      <c r="F31" s="71">
        <v>5</v>
      </c>
      <c r="G31" s="16">
        <v>2</v>
      </c>
      <c r="H31" s="325">
        <v>1</v>
      </c>
      <c r="I31" s="81">
        <v>69</v>
      </c>
      <c r="J31" s="56">
        <v>57.5</v>
      </c>
      <c r="K31" s="57">
        <v>23</v>
      </c>
      <c r="L31" s="121">
        <v>11.5</v>
      </c>
      <c r="M31" s="150">
        <v>4</v>
      </c>
      <c r="N31" s="37">
        <v>4.8</v>
      </c>
      <c r="O31" s="36">
        <v>3</v>
      </c>
      <c r="P31" s="151">
        <v>4</v>
      </c>
      <c r="Q31" s="165" t="str">
        <f t="shared" si="4"/>
        <v>J</v>
      </c>
      <c r="R31" s="69" t="str">
        <f t="shared" si="0"/>
        <v>J</v>
      </c>
      <c r="S31" s="69" t="str">
        <f t="shared" si="1"/>
        <v>L</v>
      </c>
      <c r="T31" s="15" t="s">
        <v>137</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136</v>
      </c>
    </row>
    <row r="32" spans="1:35" ht="12" customHeight="1" x14ac:dyDescent="0.2">
      <c r="A32" s="525" t="s">
        <v>129</v>
      </c>
      <c r="B32" s="526"/>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136</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519" t="s">
        <v>5</v>
      </c>
      <c r="B33" s="520"/>
      <c r="C33" s="217">
        <v>1</v>
      </c>
      <c r="D33" s="319">
        <v>0</v>
      </c>
      <c r="E33" s="14">
        <v>6</v>
      </c>
      <c r="F33" s="71">
        <v>4</v>
      </c>
      <c r="G33" s="16">
        <v>2</v>
      </c>
      <c r="H33" s="325">
        <v>2</v>
      </c>
      <c r="I33" s="81">
        <v>69</v>
      </c>
      <c r="J33" s="56">
        <v>46</v>
      </c>
      <c r="K33" s="57">
        <v>23</v>
      </c>
      <c r="L33" s="121">
        <v>23</v>
      </c>
      <c r="M33" s="263" t="s">
        <v>120</v>
      </c>
      <c r="N33" s="264" t="s">
        <v>120</v>
      </c>
      <c r="O33" s="264" t="s">
        <v>120</v>
      </c>
      <c r="P33" s="266" t="s">
        <v>120</v>
      </c>
      <c r="Q33" s="165" t="str">
        <f t="shared" si="4"/>
        <v>L</v>
      </c>
      <c r="R33" s="69" t="str">
        <f t="shared" si="0"/>
        <v>J</v>
      </c>
      <c r="S33" s="69" t="str">
        <f t="shared" si="1"/>
        <v>L</v>
      </c>
      <c r="T33" s="15" t="s">
        <v>137</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136</v>
      </c>
    </row>
    <row r="34" spans="1:36" ht="12" customHeight="1" x14ac:dyDescent="0.2">
      <c r="A34" s="519" t="s">
        <v>8</v>
      </c>
      <c r="B34" s="520"/>
      <c r="C34" s="217"/>
      <c r="D34" s="319"/>
      <c r="E34" s="14">
        <v>16</v>
      </c>
      <c r="F34" s="71">
        <v>15</v>
      </c>
      <c r="G34" s="16">
        <v>7</v>
      </c>
      <c r="H34" s="325">
        <v>4</v>
      </c>
      <c r="I34" s="81">
        <v>184</v>
      </c>
      <c r="J34" s="56">
        <v>172.5</v>
      </c>
      <c r="K34" s="57">
        <v>80.5</v>
      </c>
      <c r="L34" s="121">
        <v>46</v>
      </c>
      <c r="M34" s="263" t="s">
        <v>120</v>
      </c>
      <c r="N34" s="264" t="s">
        <v>120</v>
      </c>
      <c r="O34" s="264" t="s">
        <v>120</v>
      </c>
      <c r="P34" s="266" t="s">
        <v>120</v>
      </c>
      <c r="Q34" s="340" t="s">
        <v>120</v>
      </c>
      <c r="R34" s="69" t="str">
        <f t="shared" si="0"/>
        <v>J</v>
      </c>
      <c r="S34" s="69" t="str">
        <f t="shared" si="1"/>
        <v>L</v>
      </c>
      <c r="T34" s="15" t="s">
        <v>137</v>
      </c>
      <c r="U34" s="14">
        <v>15</v>
      </c>
      <c r="V34" s="71">
        <v>17</v>
      </c>
      <c r="W34" s="16">
        <v>5</v>
      </c>
      <c r="X34" s="186">
        <v>4</v>
      </c>
      <c r="Y34" s="81">
        <v>172.5</v>
      </c>
      <c r="Z34" s="56">
        <v>195.5</v>
      </c>
      <c r="AA34" s="17">
        <v>57.5</v>
      </c>
      <c r="AB34" s="214">
        <v>46</v>
      </c>
      <c r="AC34" s="321" t="s">
        <v>120</v>
      </c>
      <c r="AD34" s="264" t="s">
        <v>120</v>
      </c>
      <c r="AE34" s="264" t="s">
        <v>120</v>
      </c>
      <c r="AF34" s="265" t="s">
        <v>120</v>
      </c>
      <c r="AG34" s="126" t="str">
        <f t="shared" si="2"/>
        <v>J</v>
      </c>
      <c r="AH34" s="69" t="str">
        <f t="shared" si="3"/>
        <v>J</v>
      </c>
      <c r="AI34" s="15" t="s">
        <v>136</v>
      </c>
    </row>
    <row r="35" spans="1:36" ht="12" customHeight="1" x14ac:dyDescent="0.2">
      <c r="A35" s="316" t="s">
        <v>131</v>
      </c>
      <c r="B35" s="317"/>
      <c r="C35" s="217"/>
      <c r="D35" s="319"/>
      <c r="E35" s="14">
        <v>6</v>
      </c>
      <c r="F35" s="301">
        <v>5</v>
      </c>
      <c r="G35" s="16">
        <v>2</v>
      </c>
      <c r="H35" s="327">
        <v>3</v>
      </c>
      <c r="I35" s="14">
        <v>69</v>
      </c>
      <c r="J35" s="301">
        <v>57.5</v>
      </c>
      <c r="K35" s="16">
        <v>23</v>
      </c>
      <c r="L35" s="304">
        <v>34.5</v>
      </c>
      <c r="M35" s="14" t="s">
        <v>120</v>
      </c>
      <c r="N35" s="16" t="s">
        <v>120</v>
      </c>
      <c r="O35" s="16" t="s">
        <v>120</v>
      </c>
      <c r="P35" s="323" t="s">
        <v>120</v>
      </c>
      <c r="Q35" s="340" t="s">
        <v>120</v>
      </c>
      <c r="R35" s="69" t="str">
        <f t="shared" si="0"/>
        <v>J</v>
      </c>
      <c r="S35" s="69" t="str">
        <f t="shared" si="1"/>
        <v>L</v>
      </c>
      <c r="T35" s="323" t="s">
        <v>136</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139</v>
      </c>
    </row>
    <row r="36" spans="1:36" ht="12" customHeight="1" x14ac:dyDescent="0.2">
      <c r="A36" s="519" t="s">
        <v>67</v>
      </c>
      <c r="B36" s="520"/>
      <c r="C36" s="217"/>
      <c r="D36" s="319"/>
      <c r="E36" s="14">
        <v>5</v>
      </c>
      <c r="F36" s="71">
        <v>5</v>
      </c>
      <c r="G36" s="16">
        <v>1</v>
      </c>
      <c r="H36" s="325">
        <v>1</v>
      </c>
      <c r="I36" s="81">
        <v>53.5</v>
      </c>
      <c r="J36" s="56">
        <v>53.5</v>
      </c>
      <c r="K36" s="57">
        <v>11.5</v>
      </c>
      <c r="L36" s="121">
        <v>11.5</v>
      </c>
      <c r="M36" s="263" t="s">
        <v>120</v>
      </c>
      <c r="N36" s="264" t="s">
        <v>120</v>
      </c>
      <c r="O36" s="264" t="s">
        <v>120</v>
      </c>
      <c r="P36" s="266" t="s">
        <v>120</v>
      </c>
      <c r="Q36" s="340" t="s">
        <v>120</v>
      </c>
      <c r="R36" s="69" t="str">
        <f t="shared" si="0"/>
        <v>J</v>
      </c>
      <c r="S36" s="69" t="str">
        <f t="shared" si="1"/>
        <v>J</v>
      </c>
      <c r="T36" s="15" t="s">
        <v>136</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550" t="s">
        <v>9</v>
      </c>
      <c r="B37" s="551"/>
      <c r="C37" s="218"/>
      <c r="D37" s="320"/>
      <c r="E37" s="22">
        <v>3</v>
      </c>
      <c r="F37" s="277">
        <v>2</v>
      </c>
      <c r="G37" s="24">
        <v>0</v>
      </c>
      <c r="H37" s="326">
        <v>0</v>
      </c>
      <c r="I37" s="83">
        <v>34.5</v>
      </c>
      <c r="J37" s="58">
        <v>23</v>
      </c>
      <c r="K37" s="59">
        <v>0</v>
      </c>
      <c r="L37" s="122">
        <v>0</v>
      </c>
      <c r="M37" s="280" t="s">
        <v>120</v>
      </c>
      <c r="N37" s="281" t="s">
        <v>120</v>
      </c>
      <c r="O37" s="281" t="s">
        <v>120</v>
      </c>
      <c r="P37" s="285" t="s">
        <v>120</v>
      </c>
      <c r="Q37" s="286" t="s">
        <v>120</v>
      </c>
      <c r="R37" s="70" t="str">
        <f t="shared" si="0"/>
        <v>J</v>
      </c>
      <c r="S37" s="70" t="str">
        <f t="shared" si="1"/>
        <v>L</v>
      </c>
      <c r="T37" s="21" t="s">
        <v>136</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139</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552" t="s">
        <v>28</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4"/>
    </row>
    <row r="40" spans="1:36" ht="15.75" hidden="1" customHeight="1" thickBot="1" x14ac:dyDescent="0.25">
      <c r="A40" s="555" t="s">
        <v>0</v>
      </c>
      <c r="B40" s="556"/>
      <c r="C40" s="559" t="s">
        <v>60</v>
      </c>
      <c r="D40" s="560"/>
      <c r="E40" s="560"/>
      <c r="F40" s="560"/>
      <c r="G40" s="560"/>
      <c r="H40" s="560"/>
      <c r="I40" s="560"/>
      <c r="J40" s="560"/>
      <c r="K40" s="560"/>
      <c r="L40" s="560"/>
      <c r="M40" s="560"/>
      <c r="N40" s="560"/>
      <c r="O40" s="560"/>
      <c r="P40" s="560"/>
      <c r="Q40" s="560"/>
      <c r="R40" s="560"/>
      <c r="S40" s="560"/>
      <c r="T40" s="561"/>
      <c r="U40" s="562" t="s">
        <v>61</v>
      </c>
      <c r="V40" s="563"/>
      <c r="W40" s="563"/>
      <c r="X40" s="563"/>
      <c r="Y40" s="563"/>
      <c r="Z40" s="563"/>
      <c r="AA40" s="563"/>
      <c r="AB40" s="563"/>
      <c r="AC40" s="563"/>
      <c r="AD40" s="563"/>
      <c r="AE40" s="563"/>
      <c r="AF40" s="563"/>
      <c r="AG40" s="563"/>
      <c r="AH40" s="563"/>
      <c r="AI40" s="564"/>
    </row>
    <row r="41" spans="1:36" ht="69" hidden="1" customHeight="1" thickBot="1" x14ac:dyDescent="0.25">
      <c r="A41" s="557"/>
      <c r="B41" s="55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519" t="s">
        <v>4</v>
      </c>
      <c r="B42" s="520"/>
      <c r="C42" s="217">
        <v>1</v>
      </c>
      <c r="D42" s="291">
        <v>1</v>
      </c>
      <c r="E42" s="14">
        <v>3</v>
      </c>
      <c r="F42" s="71">
        <v>3</v>
      </c>
      <c r="G42" s="16">
        <v>2</v>
      </c>
      <c r="H42" s="186">
        <v>3</v>
      </c>
      <c r="I42" s="81">
        <v>34.5</v>
      </c>
      <c r="J42" s="56">
        <v>34.5</v>
      </c>
      <c r="K42" s="57">
        <v>23</v>
      </c>
      <c r="L42" s="161">
        <v>34.5</v>
      </c>
      <c r="M42" s="150">
        <v>6</v>
      </c>
      <c r="N42" s="37">
        <v>6</v>
      </c>
      <c r="O42" s="36">
        <v>3.6</v>
      </c>
      <c r="P42" s="124">
        <v>3</v>
      </c>
      <c r="Q42" s="289" t="str">
        <f>IF(D42="","",IF(D42&gt;=C42,"J",IF(D42&lt;C42,"L")))</f>
        <v>J</v>
      </c>
      <c r="R42" s="184" t="str">
        <f>IF(J42="","",IF(J42&gt;=23,"J",IF(J42&lt;23,"L")))</f>
        <v>J</v>
      </c>
      <c r="S42" s="184" t="str">
        <f t="shared" ref="S42:S53" si="5">IF(J42="","",IF(J42&gt;=I42-8,"J",IF(J42&lt;I42-8,"L")))</f>
        <v>J</v>
      </c>
      <c r="T42" s="185" t="s">
        <v>136</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136</v>
      </c>
    </row>
    <row r="43" spans="1:36" ht="12" customHeight="1" x14ac:dyDescent="0.2">
      <c r="A43" s="519" t="s">
        <v>6</v>
      </c>
      <c r="B43" s="520"/>
      <c r="C43" s="217">
        <v>1</v>
      </c>
      <c r="D43" s="254">
        <v>0</v>
      </c>
      <c r="E43" s="14">
        <v>3</v>
      </c>
      <c r="F43" s="71">
        <v>3.65</v>
      </c>
      <c r="G43" s="16">
        <v>5</v>
      </c>
      <c r="H43" s="186">
        <v>5</v>
      </c>
      <c r="I43" s="81">
        <v>34.5</v>
      </c>
      <c r="J43" s="56">
        <v>42</v>
      </c>
      <c r="K43" s="57">
        <v>57.5</v>
      </c>
      <c r="L43" s="161">
        <v>57.5</v>
      </c>
      <c r="M43" s="150">
        <v>5.333333333333333</v>
      </c>
      <c r="N43" s="37">
        <v>4.3835616438356162</v>
      </c>
      <c r="O43" s="36">
        <v>2</v>
      </c>
      <c r="P43" s="124">
        <v>1.8497109826589595</v>
      </c>
      <c r="Q43" s="126" t="str">
        <f>IF(D43="","",IF(D43&gt;=C43,"J",IF(D43&lt;C43,"L")))</f>
        <v>L</v>
      </c>
      <c r="R43" s="90" t="str">
        <f>IF(J43="","",IF(J43&gt;=23,"J",IF(J43&lt;23,"L")))</f>
        <v>J</v>
      </c>
      <c r="S43" s="69" t="str">
        <f t="shared" si="5"/>
        <v>J</v>
      </c>
      <c r="T43" s="15" t="s">
        <v>136</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136</v>
      </c>
    </row>
    <row r="44" spans="1:36" ht="12" customHeight="1" x14ac:dyDescent="0.2">
      <c r="A44" s="519" t="s">
        <v>7</v>
      </c>
      <c r="B44" s="520"/>
      <c r="C44" s="217">
        <v>1</v>
      </c>
      <c r="D44" s="254">
        <v>0</v>
      </c>
      <c r="E44" s="14">
        <v>3</v>
      </c>
      <c r="F44" s="71">
        <v>2</v>
      </c>
      <c r="G44" s="16">
        <v>2</v>
      </c>
      <c r="H44" s="186">
        <v>2</v>
      </c>
      <c r="I44" s="81">
        <v>34.5</v>
      </c>
      <c r="J44" s="56">
        <v>23</v>
      </c>
      <c r="K44" s="57">
        <v>23</v>
      </c>
      <c r="L44" s="161">
        <v>23</v>
      </c>
      <c r="M44" s="150">
        <v>6</v>
      </c>
      <c r="N44" s="37">
        <v>9</v>
      </c>
      <c r="O44" s="36">
        <v>3.6</v>
      </c>
      <c r="P44" s="124">
        <v>4.5</v>
      </c>
      <c r="Q44" s="126" t="str">
        <f>IF(D44="","",IF(D44&gt;=C44,"J",IF(D44&lt;C44,"L")))</f>
        <v>L</v>
      </c>
      <c r="R44" s="90" t="str">
        <f>IF(J44="","",IF(J44&gt;=23,"J",IF(J44&lt;23,"L")))</f>
        <v>J</v>
      </c>
      <c r="S44" s="69" t="str">
        <f t="shared" si="5"/>
        <v>L</v>
      </c>
      <c r="T44" s="15" t="s">
        <v>137</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136</v>
      </c>
    </row>
    <row r="45" spans="1:36" ht="12" customHeight="1" x14ac:dyDescent="0.2">
      <c r="A45" s="519" t="s">
        <v>11</v>
      </c>
      <c r="B45" s="520"/>
      <c r="C45" s="217">
        <v>1</v>
      </c>
      <c r="D45" s="254">
        <v>1</v>
      </c>
      <c r="E45" s="14">
        <v>4</v>
      </c>
      <c r="F45" s="71">
        <v>4</v>
      </c>
      <c r="G45" s="16">
        <v>4</v>
      </c>
      <c r="H45" s="186">
        <v>4</v>
      </c>
      <c r="I45" s="81">
        <v>46</v>
      </c>
      <c r="J45" s="56">
        <v>46</v>
      </c>
      <c r="K45" s="57">
        <v>46</v>
      </c>
      <c r="L45" s="161">
        <v>46</v>
      </c>
      <c r="M45" s="150">
        <v>7</v>
      </c>
      <c r="N45" s="37">
        <v>7</v>
      </c>
      <c r="O45" s="36">
        <v>3.5</v>
      </c>
      <c r="P45" s="124">
        <v>3.5</v>
      </c>
      <c r="Q45" s="126" t="str">
        <f t="shared" si="4"/>
        <v>J</v>
      </c>
      <c r="R45" s="90" t="str">
        <f t="shared" si="0"/>
        <v>J</v>
      </c>
      <c r="S45" s="69" t="str">
        <f t="shared" si="5"/>
        <v>J</v>
      </c>
      <c r="T45" s="15" t="s">
        <v>136</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136</v>
      </c>
    </row>
    <row r="46" spans="1:36" ht="12" customHeight="1" x14ac:dyDescent="0.2">
      <c r="A46" s="519" t="s">
        <v>10</v>
      </c>
      <c r="B46" s="520"/>
      <c r="C46" s="217">
        <v>2</v>
      </c>
      <c r="D46" s="254">
        <v>1</v>
      </c>
      <c r="E46" s="14">
        <v>5</v>
      </c>
      <c r="F46" s="71">
        <v>3.65</v>
      </c>
      <c r="G46" s="16">
        <v>7</v>
      </c>
      <c r="H46" s="186">
        <v>5.65</v>
      </c>
      <c r="I46" s="81">
        <v>57.5</v>
      </c>
      <c r="J46" s="56">
        <v>42</v>
      </c>
      <c r="K46" s="57">
        <v>80.5</v>
      </c>
      <c r="L46" s="161">
        <v>65</v>
      </c>
      <c r="M46" s="150">
        <v>7.2</v>
      </c>
      <c r="N46" s="37">
        <v>9.8630136986301373</v>
      </c>
      <c r="O46" s="36">
        <v>3</v>
      </c>
      <c r="P46" s="124">
        <v>3.8709677419354835</v>
      </c>
      <c r="Q46" s="126" t="str">
        <f t="shared" si="4"/>
        <v>L</v>
      </c>
      <c r="R46" s="90" t="str">
        <f t="shared" si="0"/>
        <v>J</v>
      </c>
      <c r="S46" s="69" t="str">
        <f t="shared" si="5"/>
        <v>L</v>
      </c>
      <c r="T46" s="15" t="s">
        <v>137</v>
      </c>
      <c r="U46" s="14">
        <v>5</v>
      </c>
      <c r="V46" s="71">
        <v>5</v>
      </c>
      <c r="W46" s="16">
        <v>4</v>
      </c>
      <c r="X46" s="186">
        <v>4</v>
      </c>
      <c r="Y46" s="55">
        <v>57.5</v>
      </c>
      <c r="Z46" s="56">
        <v>57.5</v>
      </c>
      <c r="AA46" s="17">
        <v>46</v>
      </c>
      <c r="AB46" s="129">
        <v>46</v>
      </c>
      <c r="AC46" s="150">
        <v>7.2</v>
      </c>
      <c r="AD46" s="37">
        <v>7.2</v>
      </c>
      <c r="AE46" s="36">
        <v>4</v>
      </c>
      <c r="AF46" s="151">
        <v>4</v>
      </c>
      <c r="AG46" s="165" t="str">
        <f t="shared" si="6"/>
        <v>J</v>
      </c>
      <c r="AH46" s="69" t="str">
        <f t="shared" si="7"/>
        <v>J</v>
      </c>
      <c r="AI46" s="15" t="s">
        <v>136</v>
      </c>
    </row>
    <row r="47" spans="1:36" ht="12" customHeight="1" x14ac:dyDescent="0.2">
      <c r="A47" s="519" t="s">
        <v>13</v>
      </c>
      <c r="B47" s="520"/>
      <c r="C47" s="217">
        <v>1</v>
      </c>
      <c r="D47" s="254">
        <v>1</v>
      </c>
      <c r="E47" s="14">
        <v>6</v>
      </c>
      <c r="F47" s="71">
        <v>5</v>
      </c>
      <c r="G47" s="16">
        <v>3</v>
      </c>
      <c r="H47" s="186">
        <v>3</v>
      </c>
      <c r="I47" s="81">
        <v>69</v>
      </c>
      <c r="J47" s="56">
        <v>57.5</v>
      </c>
      <c r="K47" s="57">
        <v>34.5</v>
      </c>
      <c r="L47" s="161">
        <v>34.5</v>
      </c>
      <c r="M47" s="150">
        <v>4.5</v>
      </c>
      <c r="N47" s="72">
        <v>5.4</v>
      </c>
      <c r="O47" s="36">
        <v>3</v>
      </c>
      <c r="P47" s="244">
        <v>3.375</v>
      </c>
      <c r="Q47" s="126" t="str">
        <f t="shared" si="4"/>
        <v>J</v>
      </c>
      <c r="R47" s="90" t="str">
        <f t="shared" si="0"/>
        <v>J</v>
      </c>
      <c r="S47" s="69" t="str">
        <f t="shared" si="5"/>
        <v>L</v>
      </c>
      <c r="T47" s="15" t="s">
        <v>137</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136</v>
      </c>
    </row>
    <row r="48" spans="1:36" ht="12" customHeight="1" x14ac:dyDescent="0.2">
      <c r="A48" s="519" t="s">
        <v>123</v>
      </c>
      <c r="B48" s="520"/>
      <c r="C48" s="217">
        <v>1</v>
      </c>
      <c r="D48" s="254">
        <v>1</v>
      </c>
      <c r="E48" s="14">
        <v>6</v>
      </c>
      <c r="F48" s="71">
        <v>5</v>
      </c>
      <c r="G48" s="16">
        <v>4</v>
      </c>
      <c r="H48" s="186">
        <v>4</v>
      </c>
      <c r="I48" s="81">
        <v>69</v>
      </c>
      <c r="J48" s="56">
        <v>57.5</v>
      </c>
      <c r="K48" s="57">
        <v>46</v>
      </c>
      <c r="L48" s="161">
        <v>46</v>
      </c>
      <c r="M48" s="150">
        <v>6.166666666666667</v>
      </c>
      <c r="N48" s="37">
        <v>7.4</v>
      </c>
      <c r="O48" s="36">
        <v>3.7</v>
      </c>
      <c r="P48" s="124">
        <v>4.1111111111111107</v>
      </c>
      <c r="Q48" s="126" t="str">
        <f t="shared" si="4"/>
        <v>J</v>
      </c>
      <c r="R48" s="90" t="str">
        <f t="shared" si="0"/>
        <v>J</v>
      </c>
      <c r="S48" s="69" t="str">
        <f t="shared" si="5"/>
        <v>L</v>
      </c>
      <c r="T48" s="15" t="s">
        <v>137</v>
      </c>
      <c r="U48" s="14">
        <v>6</v>
      </c>
      <c r="V48" s="71">
        <v>6</v>
      </c>
      <c r="W48" s="16">
        <v>2</v>
      </c>
      <c r="X48" s="186">
        <v>4</v>
      </c>
      <c r="Y48" s="55">
        <v>69</v>
      </c>
      <c r="Z48" s="56">
        <v>69</v>
      </c>
      <c r="AA48" s="17">
        <v>23</v>
      </c>
      <c r="AB48" s="129">
        <v>46</v>
      </c>
      <c r="AC48" s="150">
        <v>6.166666666666667</v>
      </c>
      <c r="AD48" s="37">
        <v>6.166666666666667</v>
      </c>
      <c r="AE48" s="36">
        <v>4.625</v>
      </c>
      <c r="AF48" s="151">
        <v>3.7</v>
      </c>
      <c r="AG48" s="165" t="str">
        <f t="shared" si="6"/>
        <v>J</v>
      </c>
      <c r="AH48" s="69" t="str">
        <f t="shared" si="7"/>
        <v>J</v>
      </c>
      <c r="AI48" s="15" t="s">
        <v>136</v>
      </c>
    </row>
    <row r="49" spans="1:35" ht="12" customHeight="1" x14ac:dyDescent="0.2">
      <c r="A49" s="519" t="s">
        <v>12</v>
      </c>
      <c r="B49" s="520"/>
      <c r="C49" s="217">
        <v>1</v>
      </c>
      <c r="D49" s="254">
        <v>0</v>
      </c>
      <c r="E49" s="14">
        <v>3</v>
      </c>
      <c r="F49" s="71">
        <v>2.65</v>
      </c>
      <c r="G49" s="16">
        <v>2</v>
      </c>
      <c r="H49" s="186">
        <v>2</v>
      </c>
      <c r="I49" s="81">
        <v>34.5</v>
      </c>
      <c r="J49" s="56">
        <v>30.5</v>
      </c>
      <c r="K49" s="57">
        <v>23</v>
      </c>
      <c r="L49" s="161">
        <v>23</v>
      </c>
      <c r="M49" s="150">
        <v>6.666666666666667</v>
      </c>
      <c r="N49" s="72">
        <v>7.5471698113207548</v>
      </c>
      <c r="O49" s="36">
        <v>4</v>
      </c>
      <c r="P49" s="244">
        <v>4.301075268817204</v>
      </c>
      <c r="Q49" s="126" t="str">
        <f t="shared" si="4"/>
        <v>L</v>
      </c>
      <c r="R49" s="90" t="str">
        <f t="shared" si="0"/>
        <v>J</v>
      </c>
      <c r="S49" s="69" t="str">
        <f t="shared" si="5"/>
        <v>J</v>
      </c>
      <c r="T49" s="15" t="s">
        <v>137</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136</v>
      </c>
    </row>
    <row r="50" spans="1:35" ht="12" customHeight="1" x14ac:dyDescent="0.2">
      <c r="A50" s="548" t="s">
        <v>118</v>
      </c>
      <c r="B50" s="549"/>
      <c r="C50" s="217">
        <v>1</v>
      </c>
      <c r="D50" s="254">
        <v>1</v>
      </c>
      <c r="E50" s="14">
        <v>2</v>
      </c>
      <c r="F50" s="71">
        <v>2</v>
      </c>
      <c r="G50" s="16">
        <v>2</v>
      </c>
      <c r="H50" s="186">
        <v>1</v>
      </c>
      <c r="I50" s="81">
        <v>23</v>
      </c>
      <c r="J50" s="56">
        <v>23</v>
      </c>
      <c r="K50" s="57">
        <v>23</v>
      </c>
      <c r="L50" s="161">
        <v>11.5</v>
      </c>
      <c r="M50" s="150">
        <v>6</v>
      </c>
      <c r="N50" s="37">
        <v>6</v>
      </c>
      <c r="O50" s="36">
        <v>3</v>
      </c>
      <c r="P50" s="124">
        <v>4</v>
      </c>
      <c r="Q50" s="126" t="str">
        <f t="shared" si="4"/>
        <v>J</v>
      </c>
      <c r="R50" s="90" t="str">
        <f t="shared" si="0"/>
        <v>J</v>
      </c>
      <c r="S50" s="69" t="str">
        <f t="shared" si="5"/>
        <v>J</v>
      </c>
      <c r="T50" s="15" t="s">
        <v>137</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136</v>
      </c>
    </row>
    <row r="51" spans="1:35" ht="12" customHeight="1" x14ac:dyDescent="0.2">
      <c r="A51" s="519" t="s">
        <v>127</v>
      </c>
      <c r="B51" s="520"/>
      <c r="C51" s="217">
        <v>2</v>
      </c>
      <c r="D51" s="254">
        <v>1</v>
      </c>
      <c r="E51" s="14">
        <v>4</v>
      </c>
      <c r="F51" s="71">
        <v>3</v>
      </c>
      <c r="G51" s="16">
        <v>4</v>
      </c>
      <c r="H51" s="186">
        <v>4</v>
      </c>
      <c r="I51" s="81">
        <v>46</v>
      </c>
      <c r="J51" s="56">
        <v>34.5</v>
      </c>
      <c r="K51" s="57">
        <v>46</v>
      </c>
      <c r="L51" s="161">
        <v>46</v>
      </c>
      <c r="M51" s="150">
        <v>9</v>
      </c>
      <c r="N51" s="37">
        <v>12</v>
      </c>
      <c r="O51" s="36">
        <v>4.5</v>
      </c>
      <c r="P51" s="124">
        <v>5.1428571428571432</v>
      </c>
      <c r="Q51" s="126" t="str">
        <f t="shared" si="4"/>
        <v>L</v>
      </c>
      <c r="R51" s="90" t="str">
        <f t="shared" si="0"/>
        <v>J</v>
      </c>
      <c r="S51" s="69" t="str">
        <f t="shared" si="5"/>
        <v>L</v>
      </c>
      <c r="T51" s="15" t="s">
        <v>137</v>
      </c>
      <c r="U51" s="14">
        <v>3</v>
      </c>
      <c r="V51" s="71">
        <v>2</v>
      </c>
      <c r="W51" s="16">
        <v>4</v>
      </c>
      <c r="X51" s="186">
        <v>4</v>
      </c>
      <c r="Y51" s="55">
        <v>34.5</v>
      </c>
      <c r="Z51" s="56">
        <v>23</v>
      </c>
      <c r="AA51" s="17">
        <v>46</v>
      </c>
      <c r="AB51" s="129">
        <v>46</v>
      </c>
      <c r="AC51" s="150">
        <v>12</v>
      </c>
      <c r="AD51" s="37">
        <v>18</v>
      </c>
      <c r="AE51" s="36">
        <v>5.1428571428571432</v>
      </c>
      <c r="AF51" s="151">
        <v>6</v>
      </c>
      <c r="AG51" s="165" t="str">
        <f t="shared" si="6"/>
        <v>J</v>
      </c>
      <c r="AH51" s="69" t="str">
        <f t="shared" si="7"/>
        <v>L</v>
      </c>
      <c r="AI51" s="15" t="s">
        <v>137</v>
      </c>
    </row>
    <row r="52" spans="1:35" ht="12" customHeight="1" x14ac:dyDescent="0.2">
      <c r="A52" s="546" t="s">
        <v>14</v>
      </c>
      <c r="B52" s="547"/>
      <c r="C52" s="217">
        <v>1</v>
      </c>
      <c r="D52" s="254">
        <v>0</v>
      </c>
      <c r="E52" s="14">
        <v>7</v>
      </c>
      <c r="F52" s="71">
        <v>6.65</v>
      </c>
      <c r="G52" s="16">
        <v>4</v>
      </c>
      <c r="H52" s="186">
        <v>3</v>
      </c>
      <c r="I52" s="81">
        <v>76.5</v>
      </c>
      <c r="J52" s="56">
        <v>76.5</v>
      </c>
      <c r="K52" s="57">
        <v>46</v>
      </c>
      <c r="L52" s="161">
        <v>34.5</v>
      </c>
      <c r="M52" s="150">
        <v>4.9624060150375939</v>
      </c>
      <c r="N52" s="72">
        <v>4.9624060150375939</v>
      </c>
      <c r="O52" s="36">
        <v>3.0985915492957745</v>
      </c>
      <c r="P52" s="244">
        <v>3.4196891191709842</v>
      </c>
      <c r="Q52" s="126" t="str">
        <f t="shared" si="4"/>
        <v>L</v>
      </c>
      <c r="R52" s="90" t="str">
        <f t="shared" si="0"/>
        <v>J</v>
      </c>
      <c r="S52" s="69" t="str">
        <f t="shared" si="5"/>
        <v>J</v>
      </c>
      <c r="T52" s="15" t="s">
        <v>137</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136</v>
      </c>
    </row>
    <row r="53" spans="1:35" ht="12" hidden="1" customHeight="1" thickBot="1" x14ac:dyDescent="0.25">
      <c r="A53" s="527" t="s">
        <v>122</v>
      </c>
      <c r="B53" s="52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07" t="s">
        <v>15</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9"/>
    </row>
    <row r="56" spans="1:35" ht="15.75" customHeight="1" thickBot="1" x14ac:dyDescent="0.25">
      <c r="A56" s="521" t="s">
        <v>0</v>
      </c>
      <c r="B56" s="522"/>
      <c r="C56" s="501" t="s">
        <v>60</v>
      </c>
      <c r="D56" s="502"/>
      <c r="E56" s="502"/>
      <c r="F56" s="502"/>
      <c r="G56" s="502"/>
      <c r="H56" s="502"/>
      <c r="I56" s="502"/>
      <c r="J56" s="502"/>
      <c r="K56" s="502"/>
      <c r="L56" s="502"/>
      <c r="M56" s="502"/>
      <c r="N56" s="502"/>
      <c r="O56" s="502"/>
      <c r="P56" s="502"/>
      <c r="Q56" s="502"/>
      <c r="R56" s="502"/>
      <c r="S56" s="502"/>
      <c r="T56" s="503"/>
      <c r="U56" s="504" t="s">
        <v>61</v>
      </c>
      <c r="V56" s="505"/>
      <c r="W56" s="505"/>
      <c r="X56" s="505"/>
      <c r="Y56" s="505"/>
      <c r="Z56" s="505"/>
      <c r="AA56" s="505"/>
      <c r="AB56" s="505"/>
      <c r="AC56" s="505"/>
      <c r="AD56" s="505"/>
      <c r="AE56" s="505"/>
      <c r="AF56" s="505"/>
      <c r="AG56" s="505"/>
      <c r="AH56" s="505"/>
      <c r="AI56" s="506"/>
    </row>
    <row r="57" spans="1:35" ht="69" customHeight="1" thickBot="1" x14ac:dyDescent="0.25">
      <c r="A57" s="523"/>
      <c r="B57" s="52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585" t="s">
        <v>16</v>
      </c>
      <c r="B58" s="586"/>
      <c r="C58" s="219"/>
      <c r="D58" s="227"/>
      <c r="E58" s="87">
        <v>3</v>
      </c>
      <c r="F58" s="88">
        <v>2</v>
      </c>
      <c r="G58" s="89">
        <v>2</v>
      </c>
      <c r="H58" s="132">
        <v>2</v>
      </c>
      <c r="I58" s="120">
        <v>34.5</v>
      </c>
      <c r="J58" s="53">
        <v>23</v>
      </c>
      <c r="K58" s="54">
        <v>23</v>
      </c>
      <c r="L58" s="290">
        <v>23</v>
      </c>
      <c r="M58" s="118">
        <v>4.666666666666667</v>
      </c>
      <c r="N58" s="39">
        <v>7</v>
      </c>
      <c r="O58" s="38">
        <v>2.8</v>
      </c>
      <c r="P58" s="123">
        <v>3.5</v>
      </c>
      <c r="Q58" s="251" t="s">
        <v>120</v>
      </c>
      <c r="R58" s="90" t="str">
        <f>IF(J58="","",IF(E58=0,"J",IF(J58&gt;=23,"J",IF(J58&lt;23,"L"))))</f>
        <v>J</v>
      </c>
      <c r="S58" s="90" t="str">
        <f>IF(J58="","",IF(J58&gt;=I58-8,"J",IF(J58&lt;I58-8,"L")))</f>
        <v>L</v>
      </c>
      <c r="T58" s="262" t="s">
        <v>136</v>
      </c>
      <c r="U58" s="87">
        <v>2</v>
      </c>
      <c r="V58" s="88">
        <v>2</v>
      </c>
      <c r="W58" s="89">
        <v>1</v>
      </c>
      <c r="X58" s="132">
        <v>1</v>
      </c>
      <c r="Y58" s="247">
        <v>23</v>
      </c>
      <c r="Z58" s="260">
        <v>23</v>
      </c>
      <c r="AA58" s="248">
        <v>11.5</v>
      </c>
      <c r="AB58" s="261">
        <v>11.5</v>
      </c>
      <c r="AC58" s="118">
        <v>7</v>
      </c>
      <c r="AD58" s="39">
        <v>7</v>
      </c>
      <c r="AE58" s="38">
        <v>4.666666666666667</v>
      </c>
      <c r="AF58" s="123">
        <v>4.666666666666667</v>
      </c>
      <c r="AG58" s="125" t="str">
        <f>IF(Z58="","",IF(U58=0,"J",IF(Z58&gt;=23,"J",IF(Z58&lt;23,"L"))))</f>
        <v>J</v>
      </c>
      <c r="AH58" s="90" t="str">
        <f>IF(Z58="","",IF(Z58&gt;=Y58-8,"J",IF(Z58&lt;Y58-8,"L")))</f>
        <v>J</v>
      </c>
      <c r="AI58" s="68" t="s">
        <v>136</v>
      </c>
    </row>
    <row r="59" spans="1:35" ht="12" customHeight="1" x14ac:dyDescent="0.2">
      <c r="A59" s="519" t="s">
        <v>17</v>
      </c>
      <c r="B59" s="520"/>
      <c r="C59" s="220">
        <v>1</v>
      </c>
      <c r="D59" s="228">
        <v>0</v>
      </c>
      <c r="E59" s="62">
        <v>4</v>
      </c>
      <c r="F59" s="63">
        <v>2</v>
      </c>
      <c r="G59" s="64">
        <v>3</v>
      </c>
      <c r="H59" s="133">
        <v>2</v>
      </c>
      <c r="I59" s="81">
        <v>46</v>
      </c>
      <c r="J59" s="56">
        <v>23</v>
      </c>
      <c r="K59" s="57">
        <v>34.5</v>
      </c>
      <c r="L59" s="121">
        <v>23</v>
      </c>
      <c r="M59" s="119">
        <v>7</v>
      </c>
      <c r="N59" s="37">
        <v>14</v>
      </c>
      <c r="O59" s="36">
        <v>4</v>
      </c>
      <c r="P59" s="124">
        <v>7</v>
      </c>
      <c r="Q59" s="126" t="str">
        <f t="shared" ref="Q59:Q66" si="8">IF(D59="","",IF(D59&gt;=C59,"J",IF(D59&lt;C59,"L")))</f>
        <v>L</v>
      </c>
      <c r="R59" s="90" t="str">
        <f t="shared" ref="R59:R66" si="9">IF(J59="","",IF(J59&gt;=23,"J",IF(J59&lt;23,"L")))</f>
        <v>J</v>
      </c>
      <c r="S59" s="69" t="str">
        <f t="shared" ref="S59:S65" si="10">IF(J59="","",IF(J59&gt;=I59-8,"J",IF(J59&lt;I59-8,"L")))</f>
        <v>L</v>
      </c>
      <c r="T59" s="15" t="s">
        <v>136</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136</v>
      </c>
    </row>
    <row r="60" spans="1:35" ht="12" customHeight="1" thickBot="1" x14ac:dyDescent="0.25">
      <c r="A60" s="519" t="s">
        <v>21</v>
      </c>
      <c r="B60" s="520"/>
      <c r="C60" s="220">
        <v>1</v>
      </c>
      <c r="D60" s="228">
        <v>0</v>
      </c>
      <c r="E60" s="62">
        <v>3</v>
      </c>
      <c r="F60" s="63">
        <v>3</v>
      </c>
      <c r="G60" s="64">
        <v>2</v>
      </c>
      <c r="H60" s="133">
        <v>2</v>
      </c>
      <c r="I60" s="81">
        <v>34.5</v>
      </c>
      <c r="J60" s="56">
        <v>34.5</v>
      </c>
      <c r="K60" s="57">
        <v>23</v>
      </c>
      <c r="L60" s="121">
        <v>23</v>
      </c>
      <c r="M60" s="119">
        <v>7.333333333333333</v>
      </c>
      <c r="N60" s="37">
        <v>7.333333333333333</v>
      </c>
      <c r="O60" s="36">
        <v>4.4000000000000004</v>
      </c>
      <c r="P60" s="124">
        <v>4.4000000000000004</v>
      </c>
      <c r="Q60" s="126" t="str">
        <f t="shared" si="8"/>
        <v>L</v>
      </c>
      <c r="R60" s="90" t="str">
        <f t="shared" si="9"/>
        <v>J</v>
      </c>
      <c r="S60" s="69" t="str">
        <f>IF(J60="","",IF(J60&gt;=I60-8,"J",IF(J60&lt;I60-8,"L")))</f>
        <v>J</v>
      </c>
      <c r="T60" s="15" t="s">
        <v>136</v>
      </c>
      <c r="U60" s="62">
        <v>3</v>
      </c>
      <c r="V60" s="63">
        <v>3</v>
      </c>
      <c r="W60" s="64">
        <v>1</v>
      </c>
      <c r="X60" s="133">
        <v>2</v>
      </c>
      <c r="Y60" s="81">
        <v>34.5</v>
      </c>
      <c r="Z60" s="56">
        <v>34.5</v>
      </c>
      <c r="AA60" s="17">
        <v>11.5</v>
      </c>
      <c r="AB60" s="129">
        <v>23</v>
      </c>
      <c r="AC60" s="119">
        <v>7.333333333333333</v>
      </c>
      <c r="AD60" s="37">
        <v>7.333333333333333</v>
      </c>
      <c r="AE60" s="36">
        <v>5.5</v>
      </c>
      <c r="AF60" s="124">
        <v>4.4000000000000004</v>
      </c>
      <c r="AG60" s="126" t="str">
        <f>IF(Z60="","",IF(Z60&gt;=23,"J",IF(Z60&lt;23,"L")))</f>
        <v>J</v>
      </c>
      <c r="AH60" s="69" t="str">
        <f>IF(Z60="","",IF(Z60&gt;=Y60-8,"J",IF(Z60&lt;Y60-8,"L")))</f>
        <v>J</v>
      </c>
      <c r="AI60" s="15" t="s">
        <v>136</v>
      </c>
    </row>
    <row r="61" spans="1:35" ht="12" customHeight="1" x14ac:dyDescent="0.2">
      <c r="A61" s="565" t="s">
        <v>52</v>
      </c>
      <c r="B61" s="566"/>
      <c r="C61" s="220">
        <v>1</v>
      </c>
      <c r="D61" s="228">
        <v>1</v>
      </c>
      <c r="E61" s="62">
        <v>4</v>
      </c>
      <c r="F61" s="63">
        <v>3</v>
      </c>
      <c r="G61" s="64">
        <v>4</v>
      </c>
      <c r="H61" s="157">
        <v>2</v>
      </c>
      <c r="I61" s="55">
        <v>46</v>
      </c>
      <c r="J61" s="56">
        <v>34.5</v>
      </c>
      <c r="K61" s="57">
        <v>46</v>
      </c>
      <c r="L61" s="161">
        <v>23</v>
      </c>
      <c r="M61" s="150">
        <v>8.25</v>
      </c>
      <c r="N61" s="37">
        <v>11</v>
      </c>
      <c r="O61" s="36">
        <v>4.125</v>
      </c>
      <c r="P61" s="151">
        <v>6.6</v>
      </c>
      <c r="Q61" s="249" t="str">
        <f>IF(D61="","",IF(D61&gt;=C61,"J",IF(D61&lt;C61,"L")))</f>
        <v>J</v>
      </c>
      <c r="R61" s="90" t="str">
        <f>IF(J61="","",IF(J61&gt;=23,"J",IF(J61&lt;23,"L")))</f>
        <v>J</v>
      </c>
      <c r="S61" s="69" t="str">
        <f>IF(J61="","",IF(J61&gt;=I61-8,"J",IF(J61&lt;I61-8,"L")))</f>
        <v>L</v>
      </c>
      <c r="T61" s="15" t="s">
        <v>136</v>
      </c>
      <c r="U61" s="62">
        <v>4</v>
      </c>
      <c r="V61" s="63">
        <v>3</v>
      </c>
      <c r="W61" s="64">
        <v>3</v>
      </c>
      <c r="X61" s="157">
        <v>2</v>
      </c>
      <c r="Y61" s="55">
        <v>46</v>
      </c>
      <c r="Z61" s="56">
        <v>34.5</v>
      </c>
      <c r="AA61" s="17">
        <v>34.5</v>
      </c>
      <c r="AB61" s="144">
        <v>23</v>
      </c>
      <c r="AC61" s="150">
        <v>8.25</v>
      </c>
      <c r="AD61" s="37">
        <v>11</v>
      </c>
      <c r="AE61" s="36">
        <v>4.7142857142857144</v>
      </c>
      <c r="AF61" s="151">
        <v>6.6</v>
      </c>
      <c r="AG61" s="165" t="str">
        <f>IF(Z61="","",IF(Z61&gt;=23,"J",IF(Z61&lt;23,"L")))</f>
        <v>J</v>
      </c>
      <c r="AH61" s="69" t="str">
        <f>IF(Z61="","",IF(Z61&gt;=Y61-8,"J",IF(Z61&lt;Y61-8,"L")))</f>
        <v>L</v>
      </c>
      <c r="AI61" s="15" t="s">
        <v>136</v>
      </c>
    </row>
    <row r="62" spans="1:35" ht="12" customHeight="1" x14ac:dyDescent="0.2">
      <c r="A62" s="519" t="s">
        <v>19</v>
      </c>
      <c r="B62" s="520"/>
      <c r="C62" s="220">
        <v>1</v>
      </c>
      <c r="D62" s="228">
        <v>0</v>
      </c>
      <c r="E62" s="62">
        <v>2</v>
      </c>
      <c r="F62" s="63">
        <v>1</v>
      </c>
      <c r="G62" s="64">
        <v>2</v>
      </c>
      <c r="H62" s="133">
        <v>1</v>
      </c>
      <c r="I62" s="81">
        <v>23</v>
      </c>
      <c r="J62" s="56">
        <v>11.5</v>
      </c>
      <c r="K62" s="57">
        <v>23</v>
      </c>
      <c r="L62" s="121">
        <v>11.5</v>
      </c>
      <c r="M62" s="119">
        <v>6.5</v>
      </c>
      <c r="N62" s="37">
        <v>13</v>
      </c>
      <c r="O62" s="36">
        <v>3.25</v>
      </c>
      <c r="P62" s="124">
        <v>6.5</v>
      </c>
      <c r="Q62" s="126" t="str">
        <f t="shared" si="8"/>
        <v>L</v>
      </c>
      <c r="R62" s="90" t="str">
        <f t="shared" si="9"/>
        <v>L</v>
      </c>
      <c r="S62" s="69" t="str">
        <f>IF(J62="","",IF(J62&gt;=I62-8,"J",IF(J62&lt;I62-8,"L")))</f>
        <v>L</v>
      </c>
      <c r="T62" s="15" t="s">
        <v>136</v>
      </c>
      <c r="U62" s="62">
        <v>2</v>
      </c>
      <c r="V62" s="63">
        <v>1</v>
      </c>
      <c r="W62" s="64">
        <v>1</v>
      </c>
      <c r="X62" s="133">
        <v>1</v>
      </c>
      <c r="Y62" s="81">
        <v>23</v>
      </c>
      <c r="Z62" s="56">
        <v>11.5</v>
      </c>
      <c r="AA62" s="17">
        <v>11.5</v>
      </c>
      <c r="AB62" s="129">
        <v>11.5</v>
      </c>
      <c r="AC62" s="119">
        <v>6.5</v>
      </c>
      <c r="AD62" s="37">
        <v>13</v>
      </c>
      <c r="AE62" s="36">
        <v>4.333333333333333</v>
      </c>
      <c r="AF62" s="124">
        <v>6.5</v>
      </c>
      <c r="AG62" s="126" t="str">
        <f>IF(Z62="","",IF(Z62&gt;=23,"J",IF(Z62&lt;23,"L")))</f>
        <v>L</v>
      </c>
      <c r="AH62" s="69" t="str">
        <f>IF(Z62="","",IF(Z62&gt;=Y62-8,"J",IF(Z62&lt;Y62-8,"L")))</f>
        <v>L</v>
      </c>
      <c r="AI62" s="15" t="s">
        <v>136</v>
      </c>
    </row>
    <row r="63" spans="1:35" ht="12" customHeight="1" x14ac:dyDescent="0.2">
      <c r="A63" s="519" t="s">
        <v>22</v>
      </c>
      <c r="B63" s="520"/>
      <c r="C63" s="220">
        <v>1</v>
      </c>
      <c r="D63" s="228">
        <v>1</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136</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136</v>
      </c>
    </row>
    <row r="64" spans="1:35" ht="12" customHeight="1" x14ac:dyDescent="0.2">
      <c r="A64" s="519" t="s">
        <v>18</v>
      </c>
      <c r="B64" s="520"/>
      <c r="C64" s="220">
        <v>1</v>
      </c>
      <c r="D64" s="228">
        <v>1</v>
      </c>
      <c r="E64" s="62">
        <v>6</v>
      </c>
      <c r="F64" s="63">
        <v>4</v>
      </c>
      <c r="G64" s="64">
        <v>4</v>
      </c>
      <c r="H64" s="133">
        <v>4</v>
      </c>
      <c r="I64" s="81">
        <v>69</v>
      </c>
      <c r="J64" s="56">
        <v>46</v>
      </c>
      <c r="K64" s="57">
        <v>46</v>
      </c>
      <c r="L64" s="121">
        <v>46</v>
      </c>
      <c r="M64" s="119">
        <v>6.166666666666667</v>
      </c>
      <c r="N64" s="37">
        <v>9.25</v>
      </c>
      <c r="O64" s="36">
        <v>3.7</v>
      </c>
      <c r="P64" s="124">
        <v>4.625</v>
      </c>
      <c r="Q64" s="126" t="str">
        <f t="shared" si="8"/>
        <v>J</v>
      </c>
      <c r="R64" s="90" t="str">
        <f t="shared" si="9"/>
        <v>J</v>
      </c>
      <c r="S64" s="69" t="str">
        <f t="shared" si="10"/>
        <v>L</v>
      </c>
      <c r="T64" s="15" t="s">
        <v>137</v>
      </c>
      <c r="U64" s="62">
        <v>5</v>
      </c>
      <c r="V64" s="63">
        <v>5</v>
      </c>
      <c r="W64" s="64">
        <v>3</v>
      </c>
      <c r="X64" s="133">
        <v>3</v>
      </c>
      <c r="Y64" s="81">
        <v>57.5</v>
      </c>
      <c r="Z64" s="56">
        <v>57.5</v>
      </c>
      <c r="AA64" s="17">
        <v>34.5</v>
      </c>
      <c r="AB64" s="129">
        <v>34.5</v>
      </c>
      <c r="AC64" s="119">
        <v>7.4</v>
      </c>
      <c r="AD64" s="37">
        <v>7.4</v>
      </c>
      <c r="AE64" s="36">
        <v>4.625</v>
      </c>
      <c r="AF64" s="124">
        <v>4.625</v>
      </c>
      <c r="AG64" s="126" t="str">
        <f t="shared" si="11"/>
        <v>J</v>
      </c>
      <c r="AH64" s="69" t="str">
        <f t="shared" si="12"/>
        <v>J</v>
      </c>
      <c r="AI64" s="15" t="s">
        <v>136</v>
      </c>
    </row>
    <row r="65" spans="1:35" ht="12" customHeight="1" x14ac:dyDescent="0.2">
      <c r="A65" s="519" t="s">
        <v>20</v>
      </c>
      <c r="B65" s="520"/>
      <c r="C65" s="220">
        <v>1</v>
      </c>
      <c r="D65" s="228">
        <v>0</v>
      </c>
      <c r="E65" s="62">
        <v>4</v>
      </c>
      <c r="F65" s="63">
        <v>3.65</v>
      </c>
      <c r="G65" s="64">
        <v>4</v>
      </c>
      <c r="H65" s="133">
        <v>4</v>
      </c>
      <c r="I65" s="81">
        <v>46</v>
      </c>
      <c r="J65" s="56">
        <v>42</v>
      </c>
      <c r="K65" s="57">
        <v>46</v>
      </c>
      <c r="L65" s="121">
        <v>46</v>
      </c>
      <c r="M65" s="119">
        <v>7.25</v>
      </c>
      <c r="N65" s="37">
        <v>7.9452054794520546</v>
      </c>
      <c r="O65" s="36">
        <v>3.625</v>
      </c>
      <c r="P65" s="124">
        <v>3.7908496732026142</v>
      </c>
      <c r="Q65" s="126" t="str">
        <f t="shared" si="8"/>
        <v>L</v>
      </c>
      <c r="R65" s="90" t="str">
        <f t="shared" si="9"/>
        <v>J</v>
      </c>
      <c r="S65" s="69" t="str">
        <f t="shared" si="10"/>
        <v>J</v>
      </c>
      <c r="T65" s="15" t="s">
        <v>137</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137</v>
      </c>
    </row>
    <row r="66" spans="1:35" ht="12" customHeight="1" x14ac:dyDescent="0.2">
      <c r="A66" s="583" t="s">
        <v>68</v>
      </c>
      <c r="B66" s="584"/>
      <c r="C66" s="221">
        <v>1</v>
      </c>
      <c r="D66" s="229">
        <v>1</v>
      </c>
      <c r="E66" s="191">
        <v>12</v>
      </c>
      <c r="F66" s="192">
        <v>10</v>
      </c>
      <c r="G66" s="193">
        <v>1</v>
      </c>
      <c r="H66" s="194">
        <v>1</v>
      </c>
      <c r="I66" s="195">
        <v>138</v>
      </c>
      <c r="J66" s="196">
        <v>115</v>
      </c>
      <c r="K66" s="197">
        <v>11.5</v>
      </c>
      <c r="L66" s="198">
        <v>11.5</v>
      </c>
      <c r="M66" s="199" t="s">
        <v>120</v>
      </c>
      <c r="N66" s="200" t="s">
        <v>120</v>
      </c>
      <c r="O66" s="200" t="s">
        <v>120</v>
      </c>
      <c r="P66" s="201" t="s">
        <v>120</v>
      </c>
      <c r="Q66" s="126" t="str">
        <f t="shared" si="8"/>
        <v>J</v>
      </c>
      <c r="R66" s="90" t="str">
        <f t="shared" si="9"/>
        <v>J</v>
      </c>
      <c r="S66" s="206" t="str">
        <f>IF(J66="","",IF(J66&gt;=I66-8,"J",IF(J66&lt;I66-8,"L")))</f>
        <v>L</v>
      </c>
      <c r="T66" s="202" t="s">
        <v>138</v>
      </c>
      <c r="U66" s="191">
        <v>12</v>
      </c>
      <c r="V66" s="192">
        <v>12</v>
      </c>
      <c r="W66" s="193">
        <v>1</v>
      </c>
      <c r="X66" s="194">
        <v>1</v>
      </c>
      <c r="Y66" s="195">
        <v>138</v>
      </c>
      <c r="Z66" s="196">
        <v>138</v>
      </c>
      <c r="AA66" s="203">
        <v>11.5</v>
      </c>
      <c r="AB66" s="204">
        <v>11.5</v>
      </c>
      <c r="AC66" s="199" t="s">
        <v>120</v>
      </c>
      <c r="AD66" s="200" t="s">
        <v>120</v>
      </c>
      <c r="AE66" s="200" t="s">
        <v>120</v>
      </c>
      <c r="AF66" s="201" t="s">
        <v>120</v>
      </c>
      <c r="AG66" s="205" t="str">
        <f>IF(Z66="","",IF(Z66&gt;=23,"J",IF(Z66&lt;23,"L")))</f>
        <v>J</v>
      </c>
      <c r="AH66" s="206" t="str">
        <f>IF(Z66="","",IF(Z66&gt;=Y66-8,"J",IF(Z66&lt;Y66-8,"L")))</f>
        <v>J</v>
      </c>
      <c r="AI66" s="202" t="s">
        <v>136</v>
      </c>
    </row>
    <row r="67" spans="1:35" ht="12" customHeight="1" thickBot="1" x14ac:dyDescent="0.25">
      <c r="A67" s="550" t="s">
        <v>97</v>
      </c>
      <c r="B67" s="5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587" t="s">
        <v>98</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9"/>
    </row>
    <row r="70" spans="1:35" ht="15.75" customHeight="1" thickBot="1" x14ac:dyDescent="0.25">
      <c r="A70" s="609" t="s">
        <v>0</v>
      </c>
      <c r="B70" s="610"/>
      <c r="C70" s="590" t="s">
        <v>60</v>
      </c>
      <c r="D70" s="591"/>
      <c r="E70" s="591"/>
      <c r="F70" s="591"/>
      <c r="G70" s="591"/>
      <c r="H70" s="591"/>
      <c r="I70" s="591"/>
      <c r="J70" s="591"/>
      <c r="K70" s="591"/>
      <c r="L70" s="591"/>
      <c r="M70" s="591"/>
      <c r="N70" s="591"/>
      <c r="O70" s="591"/>
      <c r="P70" s="591"/>
      <c r="Q70" s="591"/>
      <c r="R70" s="591"/>
      <c r="S70" s="591"/>
      <c r="T70" s="592"/>
      <c r="U70" s="464" t="s">
        <v>61</v>
      </c>
      <c r="V70" s="465"/>
      <c r="W70" s="465"/>
      <c r="X70" s="465"/>
      <c r="Y70" s="465"/>
      <c r="Z70" s="465"/>
      <c r="AA70" s="465"/>
      <c r="AB70" s="465"/>
      <c r="AC70" s="465"/>
      <c r="AD70" s="465"/>
      <c r="AE70" s="465"/>
      <c r="AF70" s="465"/>
      <c r="AG70" s="465"/>
      <c r="AH70" s="465"/>
      <c r="AI70" s="466"/>
    </row>
    <row r="71" spans="1:35" ht="69" customHeight="1" thickBot="1" x14ac:dyDescent="0.25">
      <c r="A71" s="611"/>
      <c r="B71" s="612"/>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613" t="s">
        <v>24</v>
      </c>
      <c r="B72" s="614"/>
      <c r="C72" s="219">
        <v>1</v>
      </c>
      <c r="D72" s="227">
        <v>1</v>
      </c>
      <c r="E72" s="87">
        <v>4</v>
      </c>
      <c r="F72" s="88">
        <v>4</v>
      </c>
      <c r="G72" s="89">
        <v>1</v>
      </c>
      <c r="H72" s="156">
        <v>1</v>
      </c>
      <c r="I72" s="52">
        <v>46</v>
      </c>
      <c r="J72" s="53">
        <v>46</v>
      </c>
      <c r="K72" s="54">
        <v>11.5</v>
      </c>
      <c r="L72" s="160">
        <v>11.5</v>
      </c>
      <c r="M72" s="146">
        <v>5</v>
      </c>
      <c r="N72" s="39">
        <v>5</v>
      </c>
      <c r="O72" s="38">
        <v>4</v>
      </c>
      <c r="P72" s="147">
        <v>4</v>
      </c>
      <c r="Q72" s="205" t="str">
        <f>IF(D72="","",IF(D72&gt;=C72,"J",IF(D72&lt;C72,"L")))</f>
        <v>J</v>
      </c>
      <c r="R72" s="90" t="str">
        <f>IF(J72="","",IF(J72&gt;=23,"J",IF(J72&lt;23,"L")))</f>
        <v>J</v>
      </c>
      <c r="S72" s="90" t="str">
        <f>IF(J72="","",IF(J72&gt;=I72-8,"J",IF(J72&lt;I72-8,"L")))</f>
        <v>J</v>
      </c>
      <c r="T72" s="68" t="s">
        <v>136</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136</v>
      </c>
    </row>
    <row r="73" spans="1:35" ht="12" customHeight="1" x14ac:dyDescent="0.2">
      <c r="A73" s="565" t="s">
        <v>25</v>
      </c>
      <c r="B73" s="566"/>
      <c r="C73" s="220">
        <v>0</v>
      </c>
      <c r="D73" s="228">
        <v>0</v>
      </c>
      <c r="E73" s="62">
        <v>1.65</v>
      </c>
      <c r="F73" s="63">
        <v>1.65</v>
      </c>
      <c r="G73" s="64">
        <v>1</v>
      </c>
      <c r="H73" s="157">
        <v>1</v>
      </c>
      <c r="I73" s="55">
        <v>19</v>
      </c>
      <c r="J73" s="56">
        <v>19</v>
      </c>
      <c r="K73" s="57">
        <v>11.5</v>
      </c>
      <c r="L73" s="161">
        <v>11.5</v>
      </c>
      <c r="M73" s="148" t="s">
        <v>120</v>
      </c>
      <c r="N73" s="40" t="s">
        <v>120</v>
      </c>
      <c r="O73" s="40" t="s">
        <v>120</v>
      </c>
      <c r="P73" s="149" t="s">
        <v>120</v>
      </c>
      <c r="Q73" s="205" t="str">
        <f>IF(D73="","",IF(D73&gt;=C73,"J",IF(D73&lt;C73,"L")))</f>
        <v>J</v>
      </c>
      <c r="R73" s="90" t="str">
        <f>IF(J73="","",IF(E73=0,"J",IF(J73&gt;=23,"J",IF(J73&lt;23,"L"))))</f>
        <v>L</v>
      </c>
      <c r="S73" s="69" t="str">
        <f>IF(J73="","",IF(J73&gt;=I73-8,"J",IF(J73&lt;I73-8,"L")))</f>
        <v>J</v>
      </c>
      <c r="T73" s="15" t="s">
        <v>136</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139</v>
      </c>
    </row>
    <row r="74" spans="1:35" ht="12" customHeight="1" x14ac:dyDescent="0.2">
      <c r="A74" s="565" t="s">
        <v>45</v>
      </c>
      <c r="B74" s="566"/>
      <c r="C74" s="220"/>
      <c r="D74" s="228"/>
      <c r="E74" s="62">
        <v>6</v>
      </c>
      <c r="F74" s="63">
        <v>5</v>
      </c>
      <c r="G74" s="64">
        <v>0</v>
      </c>
      <c r="H74" s="157">
        <v>1</v>
      </c>
      <c r="I74" s="55">
        <v>69</v>
      </c>
      <c r="J74" s="56">
        <v>57.5</v>
      </c>
      <c r="K74" s="57">
        <v>0</v>
      </c>
      <c r="L74" s="161">
        <v>11.5</v>
      </c>
      <c r="M74" s="148" t="s">
        <v>120</v>
      </c>
      <c r="N74" s="40" t="s">
        <v>120</v>
      </c>
      <c r="O74" s="40" t="s">
        <v>120</v>
      </c>
      <c r="P74" s="149" t="s">
        <v>120</v>
      </c>
      <c r="Q74" s="166" t="s">
        <v>120</v>
      </c>
      <c r="R74" s="90" t="str">
        <f>IF(J74="","",IF(J74&gt;=23,"J",IF(J74&lt;23,"L")))</f>
        <v>J</v>
      </c>
      <c r="S74" s="69" t="str">
        <f>IF(J74="","",IF(J74&gt;=I74-8,"J",IF(J74&lt;I74-8,"L")))</f>
        <v>L</v>
      </c>
      <c r="T74" s="15" t="s">
        <v>136</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136</v>
      </c>
    </row>
    <row r="75" spans="1:35" ht="12" customHeight="1" x14ac:dyDescent="0.2">
      <c r="A75" s="565" t="s">
        <v>26</v>
      </c>
      <c r="B75" s="566"/>
      <c r="C75" s="220"/>
      <c r="D75" s="228"/>
      <c r="E75" s="62">
        <v>7</v>
      </c>
      <c r="F75" s="63">
        <v>5</v>
      </c>
      <c r="G75" s="64">
        <v>2</v>
      </c>
      <c r="H75" s="157">
        <v>1</v>
      </c>
      <c r="I75" s="55">
        <v>80.5</v>
      </c>
      <c r="J75" s="56">
        <v>57.5</v>
      </c>
      <c r="K75" s="57">
        <v>23</v>
      </c>
      <c r="L75" s="161">
        <v>11.5</v>
      </c>
      <c r="M75" s="148" t="s">
        <v>120</v>
      </c>
      <c r="N75" s="40" t="s">
        <v>120</v>
      </c>
      <c r="O75" s="40" t="s">
        <v>120</v>
      </c>
      <c r="P75" s="149" t="s">
        <v>120</v>
      </c>
      <c r="Q75" s="166" t="s">
        <v>120</v>
      </c>
      <c r="R75" s="90" t="str">
        <f>IF(J75="","",IF(J75&gt;=23,"J",IF(J75&lt;23,"L")))</f>
        <v>J</v>
      </c>
      <c r="S75" s="69" t="str">
        <f>IF(J75="","",IF(J75&gt;=I75-8,"J",IF(J75&lt;I75-8,"L")))</f>
        <v>L</v>
      </c>
      <c r="T75" s="15" t="s">
        <v>136</v>
      </c>
      <c r="U75" s="62">
        <v>6</v>
      </c>
      <c r="V75" s="63">
        <v>4</v>
      </c>
      <c r="W75" s="64">
        <v>1</v>
      </c>
      <c r="X75" s="157">
        <v>1</v>
      </c>
      <c r="Y75" s="55">
        <v>69</v>
      </c>
      <c r="Z75" s="56">
        <v>46</v>
      </c>
      <c r="AA75" s="17">
        <v>11.5</v>
      </c>
      <c r="AB75" s="144">
        <v>11.5</v>
      </c>
      <c r="AC75" s="148" t="s">
        <v>120</v>
      </c>
      <c r="AD75" s="40" t="s">
        <v>120</v>
      </c>
      <c r="AE75" s="40" t="s">
        <v>120</v>
      </c>
      <c r="AF75" s="149" t="s">
        <v>120</v>
      </c>
      <c r="AG75" s="165" t="str">
        <f>IF(Z75="","",IF(Z75&gt;=23,"J",IF(Z75&lt;23,"L")))</f>
        <v>J</v>
      </c>
      <c r="AH75" s="69" t="str">
        <f>IF(Z75="","",IF(Z75&gt;=Y75-8,"J",IF(Z75&lt;Y75-8,"L")))</f>
        <v>L</v>
      </c>
      <c r="AI75" s="15" t="s">
        <v>136</v>
      </c>
    </row>
    <row r="76" spans="1:35" ht="12" customHeight="1" x14ac:dyDescent="0.2">
      <c r="A76" s="565" t="s">
        <v>27</v>
      </c>
      <c r="B76" s="566"/>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136</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136</v>
      </c>
    </row>
    <row r="77" spans="1:35" ht="12" customHeight="1" x14ac:dyDescent="0.2">
      <c r="A77" s="565" t="s">
        <v>53</v>
      </c>
      <c r="B77" s="566"/>
      <c r="C77" s="220"/>
      <c r="D77" s="228"/>
      <c r="E77" s="62">
        <v>9</v>
      </c>
      <c r="F77" s="63">
        <v>7</v>
      </c>
      <c r="G77" s="64">
        <v>2</v>
      </c>
      <c r="H77" s="157">
        <v>2</v>
      </c>
      <c r="I77" s="153">
        <v>99.5</v>
      </c>
      <c r="J77" s="19">
        <v>80.5</v>
      </c>
      <c r="K77" s="17">
        <v>23</v>
      </c>
      <c r="L77" s="145">
        <v>23</v>
      </c>
      <c r="M77" s="148" t="s">
        <v>120</v>
      </c>
      <c r="N77" s="40" t="s">
        <v>120</v>
      </c>
      <c r="O77" s="40" t="s">
        <v>120</v>
      </c>
      <c r="P77" s="149" t="s">
        <v>120</v>
      </c>
      <c r="Q77" s="183" t="s">
        <v>120</v>
      </c>
      <c r="R77" s="166" t="s">
        <v>120</v>
      </c>
      <c r="S77" s="75" t="s">
        <v>120</v>
      </c>
      <c r="T77" s="15" t="s">
        <v>137</v>
      </c>
      <c r="U77" s="62">
        <v>9</v>
      </c>
      <c r="V77" s="63">
        <v>11</v>
      </c>
      <c r="W77" s="64">
        <v>2</v>
      </c>
      <c r="X77" s="157">
        <v>2</v>
      </c>
      <c r="Y77" s="55">
        <v>103.5</v>
      </c>
      <c r="Z77" s="18">
        <v>126.5</v>
      </c>
      <c r="AA77" s="17">
        <v>23</v>
      </c>
      <c r="AB77" s="145">
        <v>23</v>
      </c>
      <c r="AC77" s="148" t="s">
        <v>120</v>
      </c>
      <c r="AD77" s="40" t="s">
        <v>120</v>
      </c>
      <c r="AE77" s="40" t="s">
        <v>120</v>
      </c>
      <c r="AF77" s="149" t="s">
        <v>120</v>
      </c>
      <c r="AG77" s="166" t="s">
        <v>120</v>
      </c>
      <c r="AH77" s="75" t="s">
        <v>120</v>
      </c>
      <c r="AI77" s="15" t="s">
        <v>136</v>
      </c>
    </row>
    <row r="78" spans="1:35" ht="12" customHeight="1" x14ac:dyDescent="0.2">
      <c r="A78" s="565" t="s">
        <v>54</v>
      </c>
      <c r="B78" s="566"/>
      <c r="C78" s="220"/>
      <c r="D78" s="228"/>
      <c r="E78" s="62">
        <v>2</v>
      </c>
      <c r="F78" s="63">
        <v>2.65</v>
      </c>
      <c r="G78" s="64">
        <v>1</v>
      </c>
      <c r="H78" s="157">
        <v>1</v>
      </c>
      <c r="I78" s="153">
        <v>23</v>
      </c>
      <c r="J78" s="19">
        <v>30.5</v>
      </c>
      <c r="K78" s="17">
        <v>11.5</v>
      </c>
      <c r="L78" s="145">
        <v>11.5</v>
      </c>
      <c r="M78" s="148" t="s">
        <v>120</v>
      </c>
      <c r="N78" s="40" t="s">
        <v>120</v>
      </c>
      <c r="O78" s="40" t="s">
        <v>120</v>
      </c>
      <c r="P78" s="149" t="s">
        <v>120</v>
      </c>
      <c r="Q78" s="183" t="s">
        <v>120</v>
      </c>
      <c r="R78" s="166" t="s">
        <v>120</v>
      </c>
      <c r="S78" s="75" t="s">
        <v>120</v>
      </c>
      <c r="T78" s="15" t="s">
        <v>136</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136</v>
      </c>
    </row>
    <row r="79" spans="1:35" ht="12" customHeight="1" x14ac:dyDescent="0.2">
      <c r="A79" s="565" t="s">
        <v>55</v>
      </c>
      <c r="B79" s="566"/>
      <c r="C79" s="220"/>
      <c r="D79" s="228"/>
      <c r="E79" s="62">
        <v>2</v>
      </c>
      <c r="F79" s="63">
        <v>1</v>
      </c>
      <c r="G79" s="64">
        <v>1</v>
      </c>
      <c r="H79" s="157">
        <v>1.65</v>
      </c>
      <c r="I79" s="153">
        <v>23</v>
      </c>
      <c r="J79" s="19">
        <v>11.5</v>
      </c>
      <c r="K79" s="17">
        <v>11.5</v>
      </c>
      <c r="L79" s="145">
        <v>19</v>
      </c>
      <c r="M79" s="148" t="s">
        <v>120</v>
      </c>
      <c r="N79" s="40" t="s">
        <v>120</v>
      </c>
      <c r="O79" s="40" t="s">
        <v>120</v>
      </c>
      <c r="P79" s="149" t="s">
        <v>120</v>
      </c>
      <c r="Q79" s="183" t="s">
        <v>120</v>
      </c>
      <c r="R79" s="166" t="s">
        <v>120</v>
      </c>
      <c r="S79" s="75" t="s">
        <v>120</v>
      </c>
      <c r="T79" s="15" t="s">
        <v>136</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136</v>
      </c>
    </row>
    <row r="80" spans="1:35" ht="12" customHeight="1" x14ac:dyDescent="0.2">
      <c r="A80" s="565" t="s">
        <v>130</v>
      </c>
      <c r="B80" s="566"/>
      <c r="C80" s="220"/>
      <c r="D80" s="228"/>
      <c r="E80" s="62">
        <v>5</v>
      </c>
      <c r="F80" s="63">
        <v>3</v>
      </c>
      <c r="G80" s="64">
        <v>2</v>
      </c>
      <c r="H80" s="157">
        <v>1.65</v>
      </c>
      <c r="I80" s="153">
        <v>57.5</v>
      </c>
      <c r="J80" s="19">
        <v>34.5</v>
      </c>
      <c r="K80" s="17">
        <v>23</v>
      </c>
      <c r="L80" s="145">
        <v>19</v>
      </c>
      <c r="M80" s="148" t="s">
        <v>120</v>
      </c>
      <c r="N80" s="40" t="s">
        <v>120</v>
      </c>
      <c r="O80" s="40" t="s">
        <v>120</v>
      </c>
      <c r="P80" s="149" t="s">
        <v>120</v>
      </c>
      <c r="Q80" s="183" t="s">
        <v>120</v>
      </c>
      <c r="R80" s="166" t="s">
        <v>120</v>
      </c>
      <c r="S80" s="75" t="s">
        <v>120</v>
      </c>
      <c r="T80" s="15" t="s">
        <v>137</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136</v>
      </c>
    </row>
    <row r="81" spans="1:35" ht="12" hidden="1" customHeight="1" x14ac:dyDescent="0.2">
      <c r="A81" s="565" t="s">
        <v>56</v>
      </c>
      <c r="B81" s="566"/>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595" t="s">
        <v>92</v>
      </c>
      <c r="B82" s="596"/>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595" t="s">
        <v>94</v>
      </c>
      <c r="B83" s="596"/>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593" t="s">
        <v>93</v>
      </c>
      <c r="B84" s="594"/>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395" t="s">
        <v>37</v>
      </c>
      <c r="B86" s="396"/>
      <c r="C86" s="396"/>
      <c r="D86" s="396"/>
      <c r="E86" s="396"/>
      <c r="F86" s="396"/>
      <c r="G86" s="396"/>
      <c r="H86" s="396"/>
      <c r="I86" s="396"/>
      <c r="J86" s="396"/>
      <c r="K86" s="396"/>
      <c r="L86" s="396"/>
      <c r="M86" s="396"/>
      <c r="N86" s="396"/>
      <c r="O86" s="396"/>
      <c r="P86" s="396"/>
      <c r="Q86" s="396"/>
      <c r="R86" s="396"/>
      <c r="S86" s="396"/>
      <c r="T86" s="396"/>
      <c r="U86" s="396"/>
      <c r="V86" s="396"/>
      <c r="W86" s="396"/>
      <c r="X86" s="397"/>
      <c r="Y86" s="51"/>
      <c r="Z86" s="12"/>
      <c r="AA86" s="12"/>
      <c r="AB86" s="12"/>
      <c r="AC86" s="12"/>
      <c r="AD86" s="12"/>
      <c r="AE86" s="12"/>
      <c r="AF86" s="12"/>
      <c r="AG86" s="12"/>
      <c r="AH86" s="12"/>
      <c r="AI86" s="12"/>
    </row>
    <row r="87" spans="1:35" ht="15.75" hidden="1" customHeight="1" thickBot="1" x14ac:dyDescent="0.25">
      <c r="A87" s="597" t="s">
        <v>0</v>
      </c>
      <c r="B87" s="598"/>
      <c r="C87" s="440" t="s">
        <v>60</v>
      </c>
      <c r="D87" s="441"/>
      <c r="E87" s="441"/>
      <c r="F87" s="441"/>
      <c r="G87" s="441"/>
      <c r="H87" s="441"/>
      <c r="I87" s="441"/>
      <c r="J87" s="441"/>
      <c r="K87" s="441"/>
      <c r="L87" s="441"/>
      <c r="M87" s="441"/>
      <c r="N87" s="441"/>
      <c r="O87" s="441"/>
      <c r="P87" s="441"/>
      <c r="Q87" s="441"/>
      <c r="R87" s="441"/>
      <c r="S87" s="441"/>
      <c r="T87" s="441"/>
      <c r="U87" s="441"/>
      <c r="V87" s="441"/>
      <c r="W87" s="442" t="s">
        <v>61</v>
      </c>
      <c r="X87" s="443"/>
      <c r="Y87" s="231"/>
      <c r="Z87" s="12"/>
      <c r="AA87" s="12"/>
      <c r="AB87" s="12"/>
      <c r="AC87" s="12"/>
      <c r="AD87" s="12"/>
      <c r="AE87" s="12"/>
      <c r="AF87" s="12"/>
      <c r="AG87" s="12"/>
      <c r="AH87" s="12"/>
      <c r="AI87" s="12"/>
    </row>
    <row r="88" spans="1:35" ht="15" hidden="1" customHeight="1" x14ac:dyDescent="0.2">
      <c r="A88" s="599"/>
      <c r="B88" s="600"/>
      <c r="C88" s="580" t="s">
        <v>88</v>
      </c>
      <c r="D88" s="428"/>
      <c r="E88" s="428"/>
      <c r="F88" s="581"/>
      <c r="G88" s="581"/>
      <c r="H88" s="581"/>
      <c r="I88" s="581"/>
      <c r="J88" s="581"/>
      <c r="K88" s="581"/>
      <c r="L88" s="581"/>
      <c r="M88" s="426" t="s">
        <v>89</v>
      </c>
      <c r="N88" s="427"/>
      <c r="O88" s="427"/>
      <c r="P88" s="427"/>
      <c r="Q88" s="427"/>
      <c r="R88" s="427"/>
      <c r="S88" s="427"/>
      <c r="T88" s="428"/>
      <c r="U88" s="436" t="s">
        <v>90</v>
      </c>
      <c r="V88" s="437"/>
      <c r="W88" s="444" t="s">
        <v>66</v>
      </c>
      <c r="X88" s="414"/>
      <c r="Y88" s="232"/>
      <c r="Z88" s="12"/>
      <c r="AA88" s="12"/>
      <c r="AB88" s="12"/>
      <c r="AC88" s="12"/>
      <c r="AD88" s="12"/>
      <c r="AE88" s="12"/>
      <c r="AF88" s="12"/>
      <c r="AG88" s="12"/>
      <c r="AH88" s="12"/>
      <c r="AI88" s="12"/>
    </row>
    <row r="89" spans="1:35" ht="45.75" hidden="1" customHeight="1" thickBot="1" x14ac:dyDescent="0.25">
      <c r="A89" s="601"/>
      <c r="B89" s="602"/>
      <c r="C89" s="473" t="s">
        <v>85</v>
      </c>
      <c r="D89" s="450"/>
      <c r="E89" s="450"/>
      <c r="F89" s="474"/>
      <c r="G89" s="474" t="s">
        <v>86</v>
      </c>
      <c r="H89" s="474"/>
      <c r="I89" s="474" t="s">
        <v>113</v>
      </c>
      <c r="J89" s="474"/>
      <c r="K89" s="474" t="s">
        <v>114</v>
      </c>
      <c r="L89" s="474"/>
      <c r="M89" s="474" t="s">
        <v>85</v>
      </c>
      <c r="N89" s="474"/>
      <c r="O89" s="474" t="s">
        <v>86</v>
      </c>
      <c r="P89" s="474"/>
      <c r="Q89" s="471" t="s">
        <v>113</v>
      </c>
      <c r="R89" s="471"/>
      <c r="S89" s="398" t="s">
        <v>114</v>
      </c>
      <c r="T89" s="406"/>
      <c r="U89" s="438"/>
      <c r="V89" s="439"/>
      <c r="W89" s="445"/>
      <c r="X89" s="416"/>
      <c r="Y89" s="232"/>
      <c r="Z89" s="12"/>
      <c r="AA89" s="12"/>
      <c r="AB89" s="12"/>
      <c r="AC89" s="12"/>
      <c r="AD89" s="12"/>
      <c r="AE89" s="12"/>
      <c r="AF89" s="12"/>
      <c r="AG89" s="12"/>
      <c r="AH89" s="12"/>
      <c r="AI89" s="12"/>
    </row>
    <row r="90" spans="1:35" ht="12" hidden="1" customHeight="1" x14ac:dyDescent="0.2">
      <c r="A90" s="607" t="s">
        <v>38</v>
      </c>
      <c r="B90" s="608"/>
      <c r="C90" s="475">
        <v>0</v>
      </c>
      <c r="D90" s="476"/>
      <c r="E90" s="476"/>
      <c r="F90" s="472"/>
      <c r="G90" s="477">
        <v>0</v>
      </c>
      <c r="H90" s="477"/>
      <c r="I90" s="472">
        <v>0</v>
      </c>
      <c r="J90" s="472"/>
      <c r="K90" s="538">
        <v>0</v>
      </c>
      <c r="L90" s="538"/>
      <c r="M90" s="472">
        <v>0</v>
      </c>
      <c r="N90" s="472"/>
      <c r="O90" s="477">
        <v>0</v>
      </c>
      <c r="P90" s="477"/>
      <c r="Q90" s="472">
        <v>0</v>
      </c>
      <c r="R90" s="472"/>
      <c r="S90" s="411">
        <v>0</v>
      </c>
      <c r="T90" s="412"/>
      <c r="U90" s="455">
        <v>0</v>
      </c>
      <c r="V90" s="463"/>
      <c r="W90" s="446" t="s">
        <v>132</v>
      </c>
      <c r="X90" s="418"/>
      <c r="Y90" s="233"/>
      <c r="Z90" s="12"/>
      <c r="AA90" s="12"/>
      <c r="AB90" s="12"/>
      <c r="AC90" s="12"/>
      <c r="AD90" s="12"/>
      <c r="AE90" s="12"/>
      <c r="AF90" s="12"/>
      <c r="AG90" s="12"/>
      <c r="AH90" s="12"/>
      <c r="AI90" s="12"/>
    </row>
    <row r="91" spans="1:35" ht="12" hidden="1" customHeight="1" x14ac:dyDescent="0.2">
      <c r="A91" s="605" t="s">
        <v>15</v>
      </c>
      <c r="B91" s="606"/>
      <c r="C91" s="429">
        <v>0</v>
      </c>
      <c r="D91" s="430"/>
      <c r="E91" s="430"/>
      <c r="F91" s="431"/>
      <c r="G91" s="435">
        <v>0</v>
      </c>
      <c r="H91" s="435"/>
      <c r="I91" s="431">
        <v>0</v>
      </c>
      <c r="J91" s="431"/>
      <c r="K91" s="435">
        <v>0</v>
      </c>
      <c r="L91" s="435"/>
      <c r="M91" s="431">
        <v>0</v>
      </c>
      <c r="N91" s="431"/>
      <c r="O91" s="435">
        <v>0</v>
      </c>
      <c r="P91" s="435"/>
      <c r="Q91" s="431">
        <v>0</v>
      </c>
      <c r="R91" s="431"/>
      <c r="S91" s="409">
        <v>0</v>
      </c>
      <c r="T91" s="410"/>
      <c r="U91" s="453">
        <v>0</v>
      </c>
      <c r="V91" s="458"/>
      <c r="W91" s="447"/>
      <c r="X91" s="420"/>
      <c r="Y91" s="233"/>
      <c r="Z91" s="12"/>
      <c r="AA91" s="12"/>
      <c r="AB91" s="12"/>
      <c r="AC91" s="12"/>
      <c r="AD91" s="12"/>
      <c r="AE91" s="12"/>
      <c r="AF91" s="12"/>
      <c r="AG91" s="12"/>
      <c r="AH91" s="12"/>
      <c r="AI91" s="12"/>
    </row>
    <row r="92" spans="1:35" ht="12" hidden="1" customHeight="1" x14ac:dyDescent="0.2">
      <c r="A92" s="605" t="s">
        <v>39</v>
      </c>
      <c r="B92" s="606"/>
      <c r="C92" s="429">
        <v>0</v>
      </c>
      <c r="D92" s="430"/>
      <c r="E92" s="430"/>
      <c r="F92" s="431"/>
      <c r="G92" s="461">
        <v>0</v>
      </c>
      <c r="H92" s="461"/>
      <c r="I92" s="431">
        <v>0</v>
      </c>
      <c r="J92" s="431"/>
      <c r="K92" s="435">
        <v>0</v>
      </c>
      <c r="L92" s="435"/>
      <c r="M92" s="431">
        <v>0</v>
      </c>
      <c r="N92" s="431"/>
      <c r="O92" s="461">
        <v>0</v>
      </c>
      <c r="P92" s="461"/>
      <c r="Q92" s="431">
        <v>0</v>
      </c>
      <c r="R92" s="431"/>
      <c r="S92" s="409">
        <v>0</v>
      </c>
      <c r="T92" s="410"/>
      <c r="U92" s="453">
        <v>0</v>
      </c>
      <c r="V92" s="458"/>
      <c r="W92" s="447"/>
      <c r="X92" s="420"/>
      <c r="Y92" s="233"/>
      <c r="Z92" s="12"/>
      <c r="AA92" s="12"/>
      <c r="AB92" s="12"/>
      <c r="AC92" s="12"/>
      <c r="AD92" s="12"/>
      <c r="AE92" s="12"/>
      <c r="AF92" s="12"/>
      <c r="AG92" s="12"/>
      <c r="AH92" s="12"/>
      <c r="AI92" s="12"/>
    </row>
    <row r="93" spans="1:35" ht="12" hidden="1" customHeight="1" x14ac:dyDescent="0.2">
      <c r="A93" s="605" t="s">
        <v>40</v>
      </c>
      <c r="B93" s="606"/>
      <c r="C93" s="429">
        <v>0</v>
      </c>
      <c r="D93" s="430"/>
      <c r="E93" s="430"/>
      <c r="F93" s="431"/>
      <c r="G93" s="461">
        <v>0</v>
      </c>
      <c r="H93" s="461"/>
      <c r="I93" s="431">
        <v>0</v>
      </c>
      <c r="J93" s="431"/>
      <c r="K93" s="435">
        <v>0</v>
      </c>
      <c r="L93" s="435"/>
      <c r="M93" s="431">
        <v>0</v>
      </c>
      <c r="N93" s="431"/>
      <c r="O93" s="461">
        <v>0</v>
      </c>
      <c r="P93" s="461"/>
      <c r="Q93" s="431">
        <v>0</v>
      </c>
      <c r="R93" s="431"/>
      <c r="S93" s="409">
        <v>0</v>
      </c>
      <c r="T93" s="410"/>
      <c r="U93" s="453">
        <v>0</v>
      </c>
      <c r="V93" s="458"/>
      <c r="W93" s="447"/>
      <c r="X93" s="420"/>
      <c r="Y93" s="233"/>
      <c r="Z93" s="12"/>
      <c r="AA93" s="12"/>
      <c r="AB93" s="12"/>
      <c r="AC93" s="12"/>
      <c r="AD93" s="12"/>
      <c r="AE93" s="12"/>
      <c r="AF93" s="12"/>
      <c r="AG93" s="12"/>
      <c r="AH93" s="12"/>
      <c r="AI93" s="12"/>
    </row>
    <row r="94" spans="1:35" ht="12" hidden="1" customHeight="1" x14ac:dyDescent="0.2">
      <c r="A94" s="605" t="s">
        <v>41</v>
      </c>
      <c r="B94" s="606"/>
      <c r="C94" s="429">
        <v>0</v>
      </c>
      <c r="D94" s="430"/>
      <c r="E94" s="430"/>
      <c r="F94" s="431"/>
      <c r="G94" s="461">
        <v>0</v>
      </c>
      <c r="H94" s="461"/>
      <c r="I94" s="431">
        <v>0</v>
      </c>
      <c r="J94" s="431"/>
      <c r="K94" s="461">
        <v>0</v>
      </c>
      <c r="L94" s="461"/>
      <c r="M94" s="431">
        <v>0</v>
      </c>
      <c r="N94" s="431"/>
      <c r="O94" s="461">
        <v>0</v>
      </c>
      <c r="P94" s="461"/>
      <c r="Q94" s="431">
        <v>0</v>
      </c>
      <c r="R94" s="431"/>
      <c r="S94" s="459">
        <v>0</v>
      </c>
      <c r="T94" s="460"/>
      <c r="U94" s="453">
        <v>0</v>
      </c>
      <c r="V94" s="458"/>
      <c r="W94" s="447"/>
      <c r="X94" s="420"/>
      <c r="Y94" s="233"/>
      <c r="Z94" s="12"/>
      <c r="AA94" s="12"/>
      <c r="AB94" s="12"/>
      <c r="AC94" s="12"/>
      <c r="AD94" s="12"/>
      <c r="AE94" s="12"/>
      <c r="AF94" s="12"/>
      <c r="AG94" s="12"/>
      <c r="AH94" s="12"/>
      <c r="AI94" s="12"/>
    </row>
    <row r="95" spans="1:35" ht="12" hidden="1" customHeight="1" x14ac:dyDescent="0.2">
      <c r="A95" s="605" t="s">
        <v>100</v>
      </c>
      <c r="B95" s="606"/>
      <c r="C95" s="429">
        <v>0</v>
      </c>
      <c r="D95" s="430"/>
      <c r="E95" s="430"/>
      <c r="F95" s="431"/>
      <c r="G95" s="461">
        <v>0</v>
      </c>
      <c r="H95" s="461"/>
      <c r="I95" s="431">
        <v>0</v>
      </c>
      <c r="J95" s="431"/>
      <c r="K95" s="435">
        <v>0</v>
      </c>
      <c r="L95" s="435"/>
      <c r="M95" s="431">
        <v>0</v>
      </c>
      <c r="N95" s="431"/>
      <c r="O95" s="461">
        <v>0</v>
      </c>
      <c r="P95" s="461"/>
      <c r="Q95" s="431">
        <v>0</v>
      </c>
      <c r="R95" s="431"/>
      <c r="S95" s="409">
        <v>0</v>
      </c>
      <c r="T95" s="410"/>
      <c r="U95" s="453">
        <v>0</v>
      </c>
      <c r="V95" s="458"/>
      <c r="W95" s="447"/>
      <c r="X95" s="420"/>
      <c r="Y95" s="233"/>
      <c r="Z95" s="12"/>
      <c r="AA95" s="12"/>
      <c r="AB95" s="12"/>
      <c r="AC95" s="12"/>
      <c r="AD95" s="12"/>
      <c r="AE95" s="12"/>
      <c r="AF95" s="12"/>
      <c r="AG95" s="12"/>
      <c r="AH95" s="12"/>
      <c r="AI95" s="12"/>
    </row>
    <row r="96" spans="1:35" ht="12" hidden="1" customHeight="1" x14ac:dyDescent="0.2">
      <c r="A96" s="605" t="s">
        <v>42</v>
      </c>
      <c r="B96" s="606"/>
      <c r="C96" s="429">
        <v>0</v>
      </c>
      <c r="D96" s="430"/>
      <c r="E96" s="430"/>
      <c r="F96" s="431"/>
      <c r="G96" s="461">
        <v>0</v>
      </c>
      <c r="H96" s="461"/>
      <c r="I96" s="431">
        <v>0</v>
      </c>
      <c r="J96" s="431"/>
      <c r="K96" s="435">
        <v>0</v>
      </c>
      <c r="L96" s="435"/>
      <c r="M96" s="431">
        <v>0</v>
      </c>
      <c r="N96" s="431"/>
      <c r="O96" s="461">
        <v>0</v>
      </c>
      <c r="P96" s="461"/>
      <c r="Q96" s="431">
        <v>0</v>
      </c>
      <c r="R96" s="431"/>
      <c r="S96" s="409">
        <v>0</v>
      </c>
      <c r="T96" s="410"/>
      <c r="U96" s="453">
        <v>0</v>
      </c>
      <c r="V96" s="458"/>
      <c r="W96" s="447"/>
      <c r="X96" s="420"/>
      <c r="Y96" s="233"/>
      <c r="Z96" s="12"/>
      <c r="AA96" s="12"/>
      <c r="AB96" s="12"/>
      <c r="AC96" s="12"/>
      <c r="AD96" s="12"/>
      <c r="AE96" s="12"/>
      <c r="AF96" s="12"/>
      <c r="AG96" s="12"/>
      <c r="AH96" s="12"/>
      <c r="AI96" s="12"/>
    </row>
    <row r="97" spans="1:35" ht="12" hidden="1" customHeight="1" x14ac:dyDescent="0.2">
      <c r="A97" s="605" t="s">
        <v>23</v>
      </c>
      <c r="B97" s="606"/>
      <c r="C97" s="429">
        <v>0</v>
      </c>
      <c r="D97" s="430"/>
      <c r="E97" s="430"/>
      <c r="F97" s="431"/>
      <c r="G97" s="461">
        <v>0</v>
      </c>
      <c r="H97" s="461"/>
      <c r="I97" s="431">
        <v>0</v>
      </c>
      <c r="J97" s="431"/>
      <c r="K97" s="461">
        <v>0</v>
      </c>
      <c r="L97" s="461"/>
      <c r="M97" s="431">
        <v>0</v>
      </c>
      <c r="N97" s="431"/>
      <c r="O97" s="461">
        <v>0</v>
      </c>
      <c r="P97" s="461"/>
      <c r="Q97" s="431">
        <v>0</v>
      </c>
      <c r="R97" s="431"/>
      <c r="S97" s="459">
        <v>0</v>
      </c>
      <c r="T97" s="460"/>
      <c r="U97" s="453">
        <v>0</v>
      </c>
      <c r="V97" s="458"/>
      <c r="W97" s="447"/>
      <c r="X97" s="420"/>
      <c r="Y97" s="233"/>
      <c r="Z97" s="12"/>
      <c r="AA97" s="12"/>
      <c r="AB97" s="12"/>
      <c r="AC97" s="12"/>
      <c r="AD97" s="12"/>
      <c r="AE97" s="12"/>
      <c r="AF97" s="12"/>
      <c r="AG97" s="12"/>
      <c r="AH97" s="12"/>
      <c r="AI97" s="12"/>
    </row>
    <row r="98" spans="1:35" ht="12" hidden="1" customHeight="1" thickBot="1" x14ac:dyDescent="0.25">
      <c r="A98" s="603" t="s">
        <v>43</v>
      </c>
      <c r="B98" s="604"/>
      <c r="C98" s="432">
        <v>0</v>
      </c>
      <c r="D98" s="433"/>
      <c r="E98" s="433"/>
      <c r="F98" s="434"/>
      <c r="G98" s="462">
        <v>0</v>
      </c>
      <c r="H98" s="462"/>
      <c r="I98" s="434">
        <v>0</v>
      </c>
      <c r="J98" s="434"/>
      <c r="K98" s="539">
        <v>0</v>
      </c>
      <c r="L98" s="539"/>
      <c r="M98" s="434">
        <v>0</v>
      </c>
      <c r="N98" s="434"/>
      <c r="O98" s="462">
        <v>0</v>
      </c>
      <c r="P98" s="462"/>
      <c r="Q98" s="434">
        <v>0</v>
      </c>
      <c r="R98" s="434"/>
      <c r="S98" s="407">
        <v>0</v>
      </c>
      <c r="T98" s="408"/>
      <c r="U98" s="451">
        <v>0</v>
      </c>
      <c r="V98" s="457"/>
      <c r="W98" s="448"/>
      <c r="X98" s="422"/>
      <c r="Y98" s="233"/>
      <c r="Z98" s="12"/>
      <c r="AA98" s="12"/>
      <c r="AB98" s="12"/>
      <c r="AC98" s="12"/>
      <c r="AD98" s="12"/>
      <c r="AE98" s="12"/>
      <c r="AF98" s="12"/>
      <c r="AG98" s="12"/>
      <c r="AH98" s="12"/>
      <c r="AI98" s="12"/>
    </row>
    <row r="99" spans="1:35" ht="18" hidden="1" customHeight="1" thickBot="1" x14ac:dyDescent="0.25">
      <c r="A99" s="423" t="s">
        <v>87</v>
      </c>
      <c r="B99" s="424"/>
      <c r="C99" s="424"/>
      <c r="D99" s="424"/>
      <c r="E99" s="424"/>
      <c r="F99" s="424"/>
      <c r="G99" s="424"/>
      <c r="H99" s="424"/>
      <c r="I99" s="424"/>
      <c r="J99" s="424"/>
      <c r="K99" s="424"/>
      <c r="L99" s="424"/>
      <c r="M99" s="424"/>
      <c r="N99" s="424"/>
      <c r="O99" s="424"/>
      <c r="P99" s="424"/>
      <c r="Q99" s="424"/>
      <c r="R99" s="424"/>
      <c r="S99" s="424"/>
      <c r="T99" s="424"/>
      <c r="U99" s="424"/>
      <c r="V99" s="424"/>
      <c r="W99" s="424"/>
      <c r="X99" s="425"/>
      <c r="Y99" s="51"/>
      <c r="Z99" s="12"/>
      <c r="AA99" s="12"/>
      <c r="AB99" s="12"/>
      <c r="AC99" s="12"/>
      <c r="AD99" s="12"/>
      <c r="AE99" s="12"/>
      <c r="AF99" s="12"/>
      <c r="AG99" s="12"/>
      <c r="AH99" s="12"/>
      <c r="AI99" s="12"/>
    </row>
    <row r="100" spans="1:35" ht="15.75" hidden="1" customHeight="1" thickBot="1" x14ac:dyDescent="0.25">
      <c r="A100" s="597" t="s">
        <v>0</v>
      </c>
      <c r="B100" s="598"/>
      <c r="C100" s="440" t="s">
        <v>60</v>
      </c>
      <c r="D100" s="441"/>
      <c r="E100" s="441"/>
      <c r="F100" s="441"/>
      <c r="G100" s="441"/>
      <c r="H100" s="441"/>
      <c r="I100" s="441"/>
      <c r="J100" s="441"/>
      <c r="K100" s="441"/>
      <c r="L100" s="441"/>
      <c r="M100" s="441"/>
      <c r="N100" s="441"/>
      <c r="O100" s="441"/>
      <c r="P100" s="441"/>
      <c r="Q100" s="441"/>
      <c r="R100" s="441"/>
      <c r="S100" s="441"/>
      <c r="T100" s="441"/>
      <c r="U100" s="441"/>
      <c r="V100" s="441"/>
      <c r="W100" s="442" t="s">
        <v>61</v>
      </c>
      <c r="X100" s="443"/>
      <c r="Y100" s="231"/>
      <c r="Z100" s="12"/>
      <c r="AA100" s="12"/>
      <c r="AB100" s="12"/>
      <c r="AC100" s="12"/>
      <c r="AD100" s="12"/>
      <c r="AE100" s="12"/>
      <c r="AF100" s="12"/>
      <c r="AG100" s="12"/>
      <c r="AH100" s="12"/>
      <c r="AI100" s="12"/>
    </row>
    <row r="101" spans="1:35" ht="15" hidden="1" customHeight="1" x14ac:dyDescent="0.2">
      <c r="A101" s="599"/>
      <c r="B101" s="600"/>
      <c r="C101" s="580" t="s">
        <v>88</v>
      </c>
      <c r="D101" s="428"/>
      <c r="E101" s="428"/>
      <c r="F101" s="581"/>
      <c r="G101" s="581"/>
      <c r="H101" s="581"/>
      <c r="I101" s="581"/>
      <c r="J101" s="581"/>
      <c r="K101" s="581"/>
      <c r="L101" s="581"/>
      <c r="M101" s="426" t="s">
        <v>89</v>
      </c>
      <c r="N101" s="427"/>
      <c r="O101" s="427"/>
      <c r="P101" s="427"/>
      <c r="Q101" s="427"/>
      <c r="R101" s="427"/>
      <c r="S101" s="427"/>
      <c r="T101" s="428"/>
      <c r="U101" s="436" t="s">
        <v>90</v>
      </c>
      <c r="V101" s="449"/>
      <c r="W101" s="413" t="s">
        <v>66</v>
      </c>
      <c r="X101" s="414"/>
      <c r="Y101" s="232"/>
      <c r="Z101" s="12"/>
      <c r="AA101" s="12"/>
      <c r="AB101" s="12"/>
      <c r="AC101" s="12"/>
      <c r="AD101" s="12"/>
      <c r="AE101" s="12"/>
      <c r="AF101" s="12"/>
      <c r="AG101" s="12"/>
      <c r="AH101" s="12"/>
      <c r="AI101" s="12"/>
    </row>
    <row r="102" spans="1:35" ht="45.75" hidden="1" customHeight="1" thickBot="1" x14ac:dyDescent="0.25">
      <c r="A102" s="601"/>
      <c r="B102" s="602"/>
      <c r="C102" s="582" t="s">
        <v>85</v>
      </c>
      <c r="D102" s="406"/>
      <c r="E102" s="406"/>
      <c r="F102" s="471"/>
      <c r="G102" s="471" t="s">
        <v>86</v>
      </c>
      <c r="H102" s="471"/>
      <c r="I102" s="471" t="s">
        <v>113</v>
      </c>
      <c r="J102" s="471"/>
      <c r="K102" s="471" t="s">
        <v>114</v>
      </c>
      <c r="L102" s="471"/>
      <c r="M102" s="471" t="s">
        <v>85</v>
      </c>
      <c r="N102" s="471"/>
      <c r="O102" s="471" t="s">
        <v>86</v>
      </c>
      <c r="P102" s="471"/>
      <c r="Q102" s="398" t="s">
        <v>113</v>
      </c>
      <c r="R102" s="399"/>
      <c r="S102" s="398" t="s">
        <v>114</v>
      </c>
      <c r="T102" s="406"/>
      <c r="U102" s="438"/>
      <c r="V102" s="450"/>
      <c r="W102" s="415"/>
      <c r="X102" s="416"/>
      <c r="Y102" s="232"/>
      <c r="Z102" s="12"/>
      <c r="AA102" s="12"/>
      <c r="AB102" s="12"/>
      <c r="AC102" s="12"/>
      <c r="AD102" s="12"/>
      <c r="AE102" s="12"/>
      <c r="AF102" s="12"/>
      <c r="AG102" s="12"/>
      <c r="AH102" s="12"/>
      <c r="AI102" s="12"/>
    </row>
    <row r="103" spans="1:35" ht="12" hidden="1" customHeight="1" x14ac:dyDescent="0.2">
      <c r="A103" s="607" t="s">
        <v>99</v>
      </c>
      <c r="B103" s="608"/>
      <c r="C103" s="535">
        <v>0</v>
      </c>
      <c r="D103" s="536"/>
      <c r="E103" s="536"/>
      <c r="F103" s="470"/>
      <c r="G103" s="537">
        <v>0</v>
      </c>
      <c r="H103" s="537"/>
      <c r="I103" s="470">
        <v>0</v>
      </c>
      <c r="J103" s="470"/>
      <c r="K103" s="579">
        <v>0</v>
      </c>
      <c r="L103" s="579"/>
      <c r="M103" s="470">
        <v>0</v>
      </c>
      <c r="N103" s="470"/>
      <c r="O103" s="537">
        <v>0</v>
      </c>
      <c r="P103" s="537"/>
      <c r="Q103" s="404">
        <v>0</v>
      </c>
      <c r="R103" s="405"/>
      <c r="S103" s="411">
        <v>0</v>
      </c>
      <c r="T103" s="412"/>
      <c r="U103" s="455">
        <v>0</v>
      </c>
      <c r="V103" s="456"/>
      <c r="W103" s="417" t="s">
        <v>133</v>
      </c>
      <c r="X103" s="418"/>
      <c r="Y103" s="233"/>
      <c r="Z103" s="12"/>
      <c r="AA103" s="12"/>
      <c r="AB103" s="12"/>
      <c r="AC103" s="12"/>
      <c r="AD103" s="12"/>
      <c r="AE103" s="12"/>
      <c r="AF103" s="12"/>
      <c r="AG103" s="12"/>
      <c r="AH103" s="12"/>
      <c r="AI103" s="12"/>
    </row>
    <row r="104" spans="1:35" ht="12" hidden="1" customHeight="1" x14ac:dyDescent="0.2">
      <c r="A104" s="605" t="s">
        <v>44</v>
      </c>
      <c r="B104" s="606"/>
      <c r="C104" s="429">
        <v>0</v>
      </c>
      <c r="D104" s="430"/>
      <c r="E104" s="430"/>
      <c r="F104" s="431"/>
      <c r="G104" s="435">
        <v>0</v>
      </c>
      <c r="H104" s="435"/>
      <c r="I104" s="431">
        <v>0</v>
      </c>
      <c r="J104" s="431"/>
      <c r="K104" s="435">
        <v>0</v>
      </c>
      <c r="L104" s="435"/>
      <c r="M104" s="431">
        <v>0</v>
      </c>
      <c r="N104" s="431"/>
      <c r="O104" s="435">
        <v>0</v>
      </c>
      <c r="P104" s="435"/>
      <c r="Q104" s="402">
        <v>0</v>
      </c>
      <c r="R104" s="403"/>
      <c r="S104" s="409">
        <v>0</v>
      </c>
      <c r="T104" s="410"/>
      <c r="U104" s="453">
        <v>0</v>
      </c>
      <c r="V104" s="454"/>
      <c r="W104" s="419"/>
      <c r="X104" s="420"/>
      <c r="Y104" s="233"/>
      <c r="Z104" s="12"/>
      <c r="AA104" s="12"/>
      <c r="AB104" s="12"/>
      <c r="AC104" s="12"/>
      <c r="AD104" s="12"/>
      <c r="AE104" s="12"/>
      <c r="AF104" s="12"/>
      <c r="AG104" s="12"/>
      <c r="AH104" s="12"/>
      <c r="AI104" s="12"/>
    </row>
    <row r="105" spans="1:35" ht="12" hidden="1" customHeight="1" x14ac:dyDescent="0.2">
      <c r="A105" s="605" t="s">
        <v>41</v>
      </c>
      <c r="B105" s="606"/>
      <c r="C105" s="429">
        <v>0</v>
      </c>
      <c r="D105" s="430"/>
      <c r="E105" s="430"/>
      <c r="F105" s="431"/>
      <c r="G105" s="461">
        <v>0</v>
      </c>
      <c r="H105" s="461"/>
      <c r="I105" s="431">
        <v>0</v>
      </c>
      <c r="J105" s="431"/>
      <c r="K105" s="435">
        <v>0</v>
      </c>
      <c r="L105" s="435"/>
      <c r="M105" s="431">
        <v>0</v>
      </c>
      <c r="N105" s="431"/>
      <c r="O105" s="461">
        <v>0</v>
      </c>
      <c r="P105" s="461"/>
      <c r="Q105" s="402">
        <v>0</v>
      </c>
      <c r="R105" s="403"/>
      <c r="S105" s="409">
        <v>0</v>
      </c>
      <c r="T105" s="410"/>
      <c r="U105" s="453">
        <v>0</v>
      </c>
      <c r="V105" s="454"/>
      <c r="W105" s="419"/>
      <c r="X105" s="420"/>
      <c r="Y105" s="233"/>
      <c r="Z105" s="12"/>
      <c r="AA105" s="12"/>
      <c r="AB105" s="12"/>
      <c r="AC105" s="12"/>
      <c r="AD105" s="12"/>
      <c r="AE105" s="12"/>
      <c r="AF105" s="12"/>
      <c r="AG105" s="12"/>
      <c r="AH105" s="12"/>
      <c r="AI105" s="12"/>
    </row>
    <row r="106" spans="1:35" ht="12" hidden="1" customHeight="1" thickBot="1" x14ac:dyDescent="0.25">
      <c r="A106" s="603" t="s">
        <v>42</v>
      </c>
      <c r="B106" s="604"/>
      <c r="C106" s="432">
        <v>0</v>
      </c>
      <c r="D106" s="433"/>
      <c r="E106" s="433"/>
      <c r="F106" s="434"/>
      <c r="G106" s="462">
        <v>0</v>
      </c>
      <c r="H106" s="462"/>
      <c r="I106" s="434">
        <v>0</v>
      </c>
      <c r="J106" s="434"/>
      <c r="K106" s="539">
        <v>0</v>
      </c>
      <c r="L106" s="539"/>
      <c r="M106" s="434">
        <v>0</v>
      </c>
      <c r="N106" s="434"/>
      <c r="O106" s="462">
        <v>0</v>
      </c>
      <c r="P106" s="462"/>
      <c r="Q106" s="400">
        <v>0</v>
      </c>
      <c r="R106" s="401"/>
      <c r="S106" s="407">
        <v>0</v>
      </c>
      <c r="T106" s="408"/>
      <c r="U106" s="451">
        <v>0</v>
      </c>
      <c r="V106" s="452"/>
      <c r="W106" s="421"/>
      <c r="X106" s="4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629" t="s">
        <v>46</v>
      </c>
      <c r="B108" s="630"/>
      <c r="C108" s="630"/>
      <c r="D108" s="630"/>
      <c r="E108" s="630"/>
      <c r="F108" s="630"/>
      <c r="G108" s="630"/>
      <c r="H108" s="630"/>
      <c r="I108" s="630"/>
      <c r="J108" s="630"/>
      <c r="K108" s="630"/>
      <c r="L108" s="630"/>
      <c r="M108" s="630"/>
      <c r="N108" s="630"/>
      <c r="O108" s="630"/>
      <c r="P108" s="630"/>
      <c r="Q108" s="630"/>
      <c r="R108" s="630"/>
      <c r="S108" s="631"/>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615" t="s">
        <v>0</v>
      </c>
      <c r="B109" s="616"/>
      <c r="C109" s="635" t="s">
        <v>70</v>
      </c>
      <c r="D109" s="636"/>
      <c r="E109" s="636"/>
      <c r="F109" s="637"/>
      <c r="G109" s="638"/>
      <c r="H109" s="650" t="s">
        <v>60</v>
      </c>
      <c r="I109" s="651"/>
      <c r="J109" s="651"/>
      <c r="K109" s="651"/>
      <c r="L109" s="651"/>
      <c r="M109" s="652"/>
      <c r="N109" s="632" t="s">
        <v>61</v>
      </c>
      <c r="O109" s="633"/>
      <c r="P109" s="633"/>
      <c r="Q109" s="633"/>
      <c r="R109" s="633"/>
      <c r="S109" s="634"/>
      <c r="T109" s="50"/>
      <c r="U109" s="5"/>
      <c r="V109" s="5"/>
      <c r="W109" s="115"/>
      <c r="X109" s="5"/>
      <c r="Y109" s="12"/>
      <c r="Z109" s="12"/>
      <c r="AA109" s="12"/>
      <c r="AB109" s="12"/>
      <c r="AC109" s="12"/>
      <c r="AD109" s="12"/>
      <c r="AE109" s="12"/>
      <c r="AF109" s="12"/>
      <c r="AG109" s="12"/>
      <c r="AH109" s="12"/>
      <c r="AI109" s="12"/>
    </row>
    <row r="110" spans="1:35" ht="16.5" hidden="1" customHeight="1" x14ac:dyDescent="0.2">
      <c r="A110" s="617"/>
      <c r="B110" s="618"/>
      <c r="C110" s="639"/>
      <c r="D110" s="640"/>
      <c r="E110" s="640"/>
      <c r="F110" s="641"/>
      <c r="G110" s="642"/>
      <c r="H110" s="653" t="s">
        <v>71</v>
      </c>
      <c r="I110" s="654"/>
      <c r="J110" s="654" t="s">
        <v>72</v>
      </c>
      <c r="K110" s="654"/>
      <c r="L110" s="567" t="s">
        <v>91</v>
      </c>
      <c r="M110" s="568"/>
      <c r="N110" s="571" t="s">
        <v>73</v>
      </c>
      <c r="O110" s="572"/>
      <c r="P110" s="572" t="s">
        <v>74</v>
      </c>
      <c r="Q110" s="572"/>
      <c r="R110" s="573" t="s">
        <v>66</v>
      </c>
      <c r="S110" s="574"/>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619"/>
      <c r="B111" s="620"/>
      <c r="C111" s="643"/>
      <c r="D111" s="644"/>
      <c r="E111" s="644"/>
      <c r="F111" s="645"/>
      <c r="G111" s="646"/>
      <c r="H111" s="109" t="s">
        <v>75</v>
      </c>
      <c r="I111" s="258" t="s">
        <v>76</v>
      </c>
      <c r="J111" s="258" t="s">
        <v>75</v>
      </c>
      <c r="K111" s="258" t="s">
        <v>76</v>
      </c>
      <c r="L111" s="569"/>
      <c r="M111" s="570"/>
      <c r="N111" s="110" t="s">
        <v>75</v>
      </c>
      <c r="O111" s="259" t="s">
        <v>76</v>
      </c>
      <c r="P111" s="259" t="s">
        <v>75</v>
      </c>
      <c r="Q111" s="259" t="s">
        <v>76</v>
      </c>
      <c r="R111" s="575"/>
      <c r="S111" s="576"/>
      <c r="T111" s="235"/>
      <c r="U111" s="5"/>
      <c r="V111" s="5"/>
      <c r="W111" s="5"/>
      <c r="X111" s="5"/>
      <c r="Y111" s="12"/>
      <c r="Z111" s="12"/>
      <c r="AA111" s="12"/>
      <c r="AB111" s="12"/>
      <c r="AC111" s="12"/>
      <c r="AD111" s="12"/>
      <c r="AE111" s="12"/>
      <c r="AF111" s="12"/>
      <c r="AG111" s="12"/>
      <c r="AH111" s="12"/>
      <c r="AI111" s="12"/>
    </row>
    <row r="112" spans="1:35" ht="12" hidden="1" customHeight="1" x14ac:dyDescent="0.2">
      <c r="A112" s="623" t="s">
        <v>77</v>
      </c>
      <c r="B112" s="624"/>
      <c r="C112" s="647" t="s">
        <v>78</v>
      </c>
      <c r="D112" s="647"/>
      <c r="E112" s="647"/>
      <c r="F112" s="648"/>
      <c r="G112" s="649"/>
      <c r="H112" s="106">
        <v>18</v>
      </c>
      <c r="I112" s="107">
        <v>0</v>
      </c>
      <c r="J112" s="42">
        <v>23</v>
      </c>
      <c r="K112" s="107">
        <v>0</v>
      </c>
      <c r="L112" s="577">
        <v>0</v>
      </c>
      <c r="M112" s="578"/>
      <c r="N112" s="111">
        <v>5</v>
      </c>
      <c r="O112" s="108">
        <v>0</v>
      </c>
      <c r="P112" s="256">
        <v>2</v>
      </c>
      <c r="Q112" s="108">
        <v>0</v>
      </c>
      <c r="R112" s="577">
        <v>0</v>
      </c>
      <c r="S112" s="578"/>
      <c r="T112" s="236"/>
      <c r="U112" s="5"/>
      <c r="V112" s="5"/>
      <c r="W112" s="5"/>
      <c r="X112" s="5"/>
      <c r="Y112" s="12"/>
      <c r="Z112" s="12"/>
      <c r="AA112" s="12"/>
      <c r="AB112" s="12"/>
      <c r="AC112" s="12"/>
      <c r="AD112" s="12"/>
      <c r="AE112" s="12"/>
      <c r="AF112" s="12"/>
      <c r="AG112" s="12"/>
      <c r="AH112" s="12"/>
      <c r="AI112" s="12"/>
    </row>
    <row r="113" spans="1:35" ht="12" hidden="1" customHeight="1" x14ac:dyDescent="0.2">
      <c r="A113" s="623"/>
      <c r="B113" s="624"/>
      <c r="C113" s="478" t="s">
        <v>79</v>
      </c>
      <c r="D113" s="478"/>
      <c r="E113" s="478"/>
      <c r="F113" s="479"/>
      <c r="G113" s="480"/>
      <c r="H113" s="26">
        <v>2</v>
      </c>
      <c r="I113" s="27">
        <v>0</v>
      </c>
      <c r="J113" s="28">
        <v>2</v>
      </c>
      <c r="K113" s="27">
        <v>0</v>
      </c>
      <c r="L113" s="484"/>
      <c r="M113" s="485"/>
      <c r="N113" s="112">
        <v>0</v>
      </c>
      <c r="O113" s="33">
        <v>0</v>
      </c>
      <c r="P113" s="252">
        <v>0</v>
      </c>
      <c r="Q113" s="34">
        <v>0</v>
      </c>
      <c r="R113" s="484"/>
      <c r="S113" s="485"/>
      <c r="T113" s="236"/>
      <c r="U113" s="5"/>
      <c r="V113" s="5"/>
      <c r="W113" s="5"/>
      <c r="X113" s="5"/>
      <c r="Y113" s="12"/>
      <c r="Z113" s="12"/>
      <c r="AA113" s="12"/>
      <c r="AB113" s="12"/>
      <c r="AC113" s="12"/>
      <c r="AD113" s="12"/>
      <c r="AE113" s="12"/>
      <c r="AF113" s="12"/>
      <c r="AG113" s="12"/>
      <c r="AH113" s="12"/>
      <c r="AI113" s="12"/>
    </row>
    <row r="114" spans="1:35" ht="12" hidden="1" customHeight="1" x14ac:dyDescent="0.2">
      <c r="A114" s="623"/>
      <c r="B114" s="624"/>
      <c r="C114" s="478" t="s">
        <v>80</v>
      </c>
      <c r="D114" s="478"/>
      <c r="E114" s="478"/>
      <c r="F114" s="479"/>
      <c r="G114" s="480"/>
      <c r="H114" s="26">
        <v>3</v>
      </c>
      <c r="I114" s="29">
        <v>0</v>
      </c>
      <c r="J114" s="28">
        <v>4</v>
      </c>
      <c r="K114" s="29">
        <v>0</v>
      </c>
      <c r="L114" s="484"/>
      <c r="M114" s="485"/>
      <c r="N114" s="112">
        <v>1</v>
      </c>
      <c r="O114" s="34">
        <v>0</v>
      </c>
      <c r="P114" s="252">
        <v>0</v>
      </c>
      <c r="Q114" s="34">
        <v>0</v>
      </c>
      <c r="R114" s="484"/>
      <c r="S114" s="485"/>
      <c r="T114" s="236"/>
      <c r="U114" s="5"/>
      <c r="V114" s="5"/>
      <c r="W114" s="5"/>
      <c r="X114" s="5"/>
      <c r="Y114" s="12"/>
      <c r="Z114" s="12"/>
      <c r="AA114" s="12"/>
      <c r="AB114" s="12"/>
      <c r="AC114" s="12"/>
      <c r="AD114" s="12"/>
      <c r="AE114" s="12"/>
      <c r="AF114" s="12"/>
      <c r="AG114" s="12"/>
      <c r="AH114" s="12"/>
      <c r="AI114" s="12"/>
    </row>
    <row r="115" spans="1:35" ht="12" hidden="1" customHeight="1" x14ac:dyDescent="0.2">
      <c r="A115" s="627"/>
      <c r="B115" s="628"/>
      <c r="C115" s="488" t="s">
        <v>81</v>
      </c>
      <c r="D115" s="488"/>
      <c r="E115" s="488"/>
      <c r="F115" s="489"/>
      <c r="G115" s="490"/>
      <c r="H115" s="26">
        <v>2</v>
      </c>
      <c r="I115" s="29">
        <v>0</v>
      </c>
      <c r="J115" s="28">
        <v>2</v>
      </c>
      <c r="K115" s="29">
        <v>0</v>
      </c>
      <c r="L115" s="484"/>
      <c r="M115" s="485"/>
      <c r="N115" s="112">
        <v>0</v>
      </c>
      <c r="O115" s="34">
        <v>0</v>
      </c>
      <c r="P115" s="252">
        <v>0</v>
      </c>
      <c r="Q115" s="34">
        <v>0</v>
      </c>
      <c r="R115" s="484"/>
      <c r="S115" s="485"/>
      <c r="T115" s="236"/>
      <c r="U115" s="5"/>
      <c r="V115" s="5"/>
      <c r="W115" s="5"/>
      <c r="X115" s="5"/>
      <c r="Y115" s="12"/>
      <c r="Z115" s="12"/>
      <c r="AA115" s="12"/>
      <c r="AB115" s="12"/>
      <c r="AC115" s="12"/>
      <c r="AD115" s="12"/>
      <c r="AE115" s="12"/>
      <c r="AF115" s="12"/>
      <c r="AG115" s="12"/>
      <c r="AH115" s="12"/>
      <c r="AI115" s="12"/>
    </row>
    <row r="116" spans="1:35" ht="12" hidden="1" customHeight="1" x14ac:dyDescent="0.2">
      <c r="A116" s="621" t="s">
        <v>82</v>
      </c>
      <c r="B116" s="622"/>
      <c r="C116" s="488" t="s">
        <v>78</v>
      </c>
      <c r="D116" s="488"/>
      <c r="E116" s="488"/>
      <c r="F116" s="489"/>
      <c r="G116" s="490"/>
      <c r="H116" s="26">
        <v>4</v>
      </c>
      <c r="I116" s="29">
        <v>0</v>
      </c>
      <c r="J116" s="28">
        <v>4</v>
      </c>
      <c r="K116" s="29">
        <v>0</v>
      </c>
      <c r="L116" s="484">
        <v>0</v>
      </c>
      <c r="M116" s="485"/>
      <c r="N116" s="112">
        <v>0</v>
      </c>
      <c r="O116" s="34">
        <v>0</v>
      </c>
      <c r="P116" s="252">
        <v>0</v>
      </c>
      <c r="Q116" s="34">
        <v>0</v>
      </c>
      <c r="R116" s="484">
        <v>0</v>
      </c>
      <c r="S116" s="485"/>
      <c r="T116" s="236"/>
      <c r="U116" s="5"/>
      <c r="V116" s="5"/>
      <c r="W116" s="5"/>
      <c r="X116" s="5"/>
      <c r="Y116" s="12"/>
      <c r="Z116" s="12"/>
      <c r="AA116" s="12"/>
      <c r="AB116" s="12"/>
      <c r="AC116" s="12"/>
      <c r="AD116" s="12"/>
      <c r="AE116" s="12"/>
      <c r="AF116" s="12"/>
      <c r="AG116" s="12"/>
      <c r="AH116" s="12"/>
      <c r="AI116" s="12"/>
    </row>
    <row r="117" spans="1:35" ht="12" hidden="1" customHeight="1" x14ac:dyDescent="0.2">
      <c r="A117" s="623"/>
      <c r="B117" s="624"/>
      <c r="C117" s="478" t="s">
        <v>79</v>
      </c>
      <c r="D117" s="478"/>
      <c r="E117" s="478"/>
      <c r="F117" s="479"/>
      <c r="G117" s="480"/>
      <c r="H117" s="26">
        <v>0</v>
      </c>
      <c r="I117" s="27">
        <v>0</v>
      </c>
      <c r="J117" s="28">
        <v>0</v>
      </c>
      <c r="K117" s="27">
        <v>0</v>
      </c>
      <c r="L117" s="484"/>
      <c r="M117" s="485"/>
      <c r="N117" s="112">
        <v>0</v>
      </c>
      <c r="O117" s="33">
        <v>0</v>
      </c>
      <c r="P117" s="252">
        <v>0</v>
      </c>
      <c r="Q117" s="34">
        <v>0</v>
      </c>
      <c r="R117" s="484"/>
      <c r="S117" s="485"/>
      <c r="T117" s="236"/>
      <c r="U117" s="5"/>
      <c r="V117" s="5"/>
      <c r="W117" s="5"/>
      <c r="X117" s="5"/>
      <c r="Y117" s="12"/>
      <c r="Z117" s="12"/>
      <c r="AA117" s="12"/>
      <c r="AB117" s="12"/>
      <c r="AC117" s="12"/>
      <c r="AD117" s="12"/>
      <c r="AE117" s="12"/>
      <c r="AF117" s="12"/>
      <c r="AG117" s="12"/>
      <c r="AH117" s="12"/>
      <c r="AI117" s="12"/>
    </row>
    <row r="118" spans="1:35" ht="12" hidden="1" customHeight="1" x14ac:dyDescent="0.2">
      <c r="A118" s="623"/>
      <c r="B118" s="624"/>
      <c r="C118" s="478" t="s">
        <v>80</v>
      </c>
      <c r="D118" s="478"/>
      <c r="E118" s="478"/>
      <c r="F118" s="479"/>
      <c r="G118" s="480"/>
      <c r="H118" s="26">
        <v>1</v>
      </c>
      <c r="I118" s="29">
        <v>0</v>
      </c>
      <c r="J118" s="28">
        <v>1</v>
      </c>
      <c r="K118" s="29">
        <v>0</v>
      </c>
      <c r="L118" s="484"/>
      <c r="M118" s="485"/>
      <c r="N118" s="112">
        <v>0</v>
      </c>
      <c r="O118" s="34">
        <v>0</v>
      </c>
      <c r="P118" s="252">
        <v>0</v>
      </c>
      <c r="Q118" s="34">
        <v>0</v>
      </c>
      <c r="R118" s="484"/>
      <c r="S118" s="485"/>
      <c r="T118" s="236"/>
      <c r="U118" s="5"/>
      <c r="V118" s="5"/>
      <c r="W118" s="5"/>
      <c r="X118" s="5"/>
      <c r="Y118" s="12"/>
      <c r="Z118" s="12"/>
      <c r="AA118" s="12"/>
      <c r="AB118" s="12"/>
      <c r="AC118" s="12"/>
      <c r="AD118" s="12"/>
      <c r="AE118" s="12"/>
      <c r="AF118" s="12"/>
      <c r="AG118" s="12"/>
      <c r="AH118" s="12"/>
      <c r="AI118" s="12"/>
    </row>
    <row r="119" spans="1:35" ht="12" hidden="1" customHeight="1" x14ac:dyDescent="0.2">
      <c r="A119" s="627"/>
      <c r="B119" s="628"/>
      <c r="C119" s="488" t="s">
        <v>81</v>
      </c>
      <c r="D119" s="488"/>
      <c r="E119" s="488"/>
      <c r="F119" s="489"/>
      <c r="G119" s="490"/>
      <c r="H119" s="26">
        <v>0</v>
      </c>
      <c r="I119" s="29">
        <v>0</v>
      </c>
      <c r="J119" s="28">
        <v>0</v>
      </c>
      <c r="K119" s="29">
        <v>0</v>
      </c>
      <c r="L119" s="484"/>
      <c r="M119" s="485"/>
      <c r="N119" s="112">
        <v>0</v>
      </c>
      <c r="O119" s="34">
        <v>0</v>
      </c>
      <c r="P119" s="252">
        <v>0</v>
      </c>
      <c r="Q119" s="34">
        <v>0</v>
      </c>
      <c r="R119" s="484"/>
      <c r="S119" s="485"/>
      <c r="T119" s="236"/>
      <c r="U119" s="5"/>
      <c r="V119" s="5"/>
      <c r="W119" s="5"/>
      <c r="X119" s="5"/>
      <c r="Y119" s="12"/>
      <c r="Z119" s="12"/>
      <c r="AA119" s="12"/>
      <c r="AB119" s="12"/>
      <c r="AC119" s="12"/>
      <c r="AD119" s="12"/>
      <c r="AE119" s="12"/>
      <c r="AF119" s="12"/>
      <c r="AG119" s="12"/>
      <c r="AH119" s="12"/>
      <c r="AI119" s="12"/>
    </row>
    <row r="120" spans="1:35" ht="12" hidden="1" customHeight="1" x14ac:dyDescent="0.2">
      <c r="A120" s="621" t="s">
        <v>83</v>
      </c>
      <c r="B120" s="622"/>
      <c r="C120" s="488" t="s">
        <v>78</v>
      </c>
      <c r="D120" s="488"/>
      <c r="E120" s="488"/>
      <c r="F120" s="489"/>
      <c r="G120" s="490"/>
      <c r="H120" s="26">
        <v>10</v>
      </c>
      <c r="I120" s="29">
        <v>0</v>
      </c>
      <c r="J120" s="28">
        <v>11</v>
      </c>
      <c r="K120" s="29">
        <v>0</v>
      </c>
      <c r="L120" s="484">
        <v>0</v>
      </c>
      <c r="M120" s="485"/>
      <c r="N120" s="112">
        <v>1</v>
      </c>
      <c r="O120" s="34">
        <v>0</v>
      </c>
      <c r="P120" s="252">
        <v>0</v>
      </c>
      <c r="Q120" s="34">
        <v>0</v>
      </c>
      <c r="R120" s="484">
        <v>0</v>
      </c>
      <c r="S120" s="485"/>
      <c r="T120" s="236"/>
      <c r="U120" s="5"/>
      <c r="V120" s="5"/>
      <c r="W120" s="5"/>
      <c r="X120" s="5"/>
      <c r="Y120" s="12"/>
      <c r="Z120" s="12"/>
      <c r="AA120" s="12"/>
      <c r="AB120" s="12"/>
      <c r="AC120" s="12"/>
      <c r="AD120" s="12"/>
      <c r="AE120" s="12"/>
      <c r="AF120" s="12"/>
      <c r="AG120" s="12"/>
      <c r="AH120" s="12"/>
      <c r="AI120" s="12"/>
    </row>
    <row r="121" spans="1:35" ht="12" hidden="1" customHeight="1" x14ac:dyDescent="0.2">
      <c r="A121" s="623"/>
      <c r="B121" s="624"/>
      <c r="C121" s="478" t="s">
        <v>79</v>
      </c>
      <c r="D121" s="478"/>
      <c r="E121" s="478"/>
      <c r="F121" s="479"/>
      <c r="G121" s="480"/>
      <c r="H121" s="26">
        <v>1</v>
      </c>
      <c r="I121" s="27">
        <v>0</v>
      </c>
      <c r="J121" s="28">
        <v>1</v>
      </c>
      <c r="K121" s="27">
        <v>0</v>
      </c>
      <c r="L121" s="484"/>
      <c r="M121" s="485"/>
      <c r="N121" s="112">
        <v>0</v>
      </c>
      <c r="O121" s="33">
        <v>0</v>
      </c>
      <c r="P121" s="252">
        <v>0</v>
      </c>
      <c r="Q121" s="34">
        <v>0</v>
      </c>
      <c r="R121" s="484"/>
      <c r="S121" s="485"/>
      <c r="T121" s="236"/>
      <c r="U121" s="5"/>
      <c r="V121" s="5"/>
      <c r="W121" s="5"/>
      <c r="X121" s="5"/>
      <c r="Y121" s="12"/>
      <c r="Z121" s="12"/>
      <c r="AA121" s="12"/>
      <c r="AB121" s="12"/>
      <c r="AC121" s="12"/>
      <c r="AD121" s="12"/>
      <c r="AE121" s="12"/>
      <c r="AF121" s="12"/>
      <c r="AG121" s="12"/>
      <c r="AH121" s="12"/>
      <c r="AI121" s="12"/>
    </row>
    <row r="122" spans="1:35" ht="12" hidden="1" customHeight="1" x14ac:dyDescent="0.2">
      <c r="A122" s="627"/>
      <c r="B122" s="628"/>
      <c r="C122" s="478" t="s">
        <v>80</v>
      </c>
      <c r="D122" s="478"/>
      <c r="E122" s="478"/>
      <c r="F122" s="479"/>
      <c r="G122" s="480"/>
      <c r="H122" s="26">
        <v>2</v>
      </c>
      <c r="I122" s="29">
        <v>0</v>
      </c>
      <c r="J122" s="28">
        <v>2</v>
      </c>
      <c r="K122" s="29">
        <v>0</v>
      </c>
      <c r="L122" s="484"/>
      <c r="M122" s="485"/>
      <c r="N122" s="112">
        <v>0</v>
      </c>
      <c r="O122" s="34">
        <v>0</v>
      </c>
      <c r="P122" s="252">
        <v>0</v>
      </c>
      <c r="Q122" s="34">
        <v>0</v>
      </c>
      <c r="R122" s="484"/>
      <c r="S122" s="485"/>
      <c r="T122" s="236"/>
      <c r="U122" s="5"/>
      <c r="V122" s="5"/>
      <c r="W122" s="5"/>
      <c r="X122" s="5"/>
      <c r="Y122" s="12"/>
      <c r="Z122" s="12"/>
      <c r="AA122" s="12"/>
      <c r="AB122" s="12"/>
      <c r="AC122" s="12"/>
      <c r="AD122" s="12"/>
      <c r="AE122" s="12"/>
      <c r="AF122" s="12"/>
      <c r="AG122" s="12"/>
      <c r="AH122" s="12"/>
      <c r="AI122" s="12"/>
    </row>
    <row r="123" spans="1:35" ht="12" hidden="1" customHeight="1" x14ac:dyDescent="0.2">
      <c r="A123" s="621" t="s">
        <v>84</v>
      </c>
      <c r="B123" s="622"/>
      <c r="C123" s="488" t="s">
        <v>78</v>
      </c>
      <c r="D123" s="488"/>
      <c r="E123" s="488"/>
      <c r="F123" s="489"/>
      <c r="G123" s="490"/>
      <c r="H123" s="26">
        <v>0</v>
      </c>
      <c r="I123" s="29">
        <v>0</v>
      </c>
      <c r="J123" s="28">
        <v>0</v>
      </c>
      <c r="K123" s="29">
        <v>0</v>
      </c>
      <c r="L123" s="484">
        <v>0</v>
      </c>
      <c r="M123" s="485"/>
      <c r="N123" s="112">
        <v>0</v>
      </c>
      <c r="O123" s="34">
        <v>0</v>
      </c>
      <c r="P123" s="252">
        <v>0</v>
      </c>
      <c r="Q123" s="34">
        <v>0</v>
      </c>
      <c r="R123" s="484">
        <v>0</v>
      </c>
      <c r="S123" s="485"/>
      <c r="T123" s="236"/>
      <c r="U123" s="5"/>
      <c r="V123" s="5"/>
      <c r="W123" s="5"/>
      <c r="X123" s="5"/>
      <c r="Y123" s="12"/>
      <c r="Z123" s="12"/>
      <c r="AA123" s="12"/>
      <c r="AB123" s="12"/>
      <c r="AC123" s="12"/>
      <c r="AD123" s="12"/>
      <c r="AE123" s="12"/>
      <c r="AF123" s="12"/>
      <c r="AG123" s="12"/>
      <c r="AH123" s="12"/>
      <c r="AI123" s="12"/>
    </row>
    <row r="124" spans="1:35" ht="12" hidden="1" customHeight="1" x14ac:dyDescent="0.2">
      <c r="A124" s="623"/>
      <c r="B124" s="624"/>
      <c r="C124" s="478" t="s">
        <v>79</v>
      </c>
      <c r="D124" s="478"/>
      <c r="E124" s="478"/>
      <c r="F124" s="479"/>
      <c r="G124" s="480"/>
      <c r="H124" s="26">
        <v>0</v>
      </c>
      <c r="I124" s="27">
        <v>0</v>
      </c>
      <c r="J124" s="28">
        <v>0</v>
      </c>
      <c r="K124" s="27">
        <v>0</v>
      </c>
      <c r="L124" s="484"/>
      <c r="M124" s="485"/>
      <c r="N124" s="112">
        <v>0</v>
      </c>
      <c r="O124" s="33">
        <v>0</v>
      </c>
      <c r="P124" s="252">
        <v>0</v>
      </c>
      <c r="Q124" s="34">
        <v>0</v>
      </c>
      <c r="R124" s="484"/>
      <c r="S124" s="485"/>
      <c r="T124" s="236"/>
      <c r="U124" s="5"/>
      <c r="V124" s="5"/>
      <c r="W124" s="5"/>
      <c r="X124" s="5"/>
      <c r="Y124" s="12"/>
      <c r="Z124" s="12"/>
      <c r="AA124" s="12"/>
      <c r="AB124" s="12"/>
      <c r="AC124" s="12"/>
      <c r="AD124" s="12"/>
      <c r="AE124" s="12"/>
      <c r="AF124" s="12"/>
      <c r="AG124" s="12"/>
      <c r="AH124" s="12"/>
      <c r="AI124" s="12"/>
    </row>
    <row r="125" spans="1:35" ht="12" hidden="1" customHeight="1" x14ac:dyDescent="0.2">
      <c r="A125" s="623"/>
      <c r="B125" s="624"/>
      <c r="C125" s="478" t="s">
        <v>80</v>
      </c>
      <c r="D125" s="478"/>
      <c r="E125" s="478"/>
      <c r="F125" s="479"/>
      <c r="G125" s="480"/>
      <c r="H125" s="26">
        <v>0</v>
      </c>
      <c r="I125" s="29">
        <v>0</v>
      </c>
      <c r="J125" s="28">
        <v>0</v>
      </c>
      <c r="K125" s="29">
        <v>0</v>
      </c>
      <c r="L125" s="484"/>
      <c r="M125" s="485"/>
      <c r="N125" s="112">
        <v>0</v>
      </c>
      <c r="O125" s="34">
        <v>0</v>
      </c>
      <c r="P125" s="252">
        <v>0</v>
      </c>
      <c r="Q125" s="34">
        <v>0</v>
      </c>
      <c r="R125" s="484"/>
      <c r="S125" s="485"/>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625"/>
      <c r="B126" s="626"/>
      <c r="C126" s="481" t="s">
        <v>81</v>
      </c>
      <c r="D126" s="481"/>
      <c r="E126" s="481"/>
      <c r="F126" s="482"/>
      <c r="G126" s="483"/>
      <c r="H126" s="30">
        <v>0</v>
      </c>
      <c r="I126" s="31">
        <v>0</v>
      </c>
      <c r="J126" s="32">
        <v>0</v>
      </c>
      <c r="K126" s="31">
        <v>0</v>
      </c>
      <c r="L126" s="486"/>
      <c r="M126" s="487"/>
      <c r="N126" s="113">
        <v>0</v>
      </c>
      <c r="O126" s="35">
        <v>0</v>
      </c>
      <c r="P126" s="253">
        <v>0</v>
      </c>
      <c r="Q126" s="35">
        <v>0</v>
      </c>
      <c r="R126" s="486"/>
      <c r="S126" s="487"/>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06:B106"/>
    <mergeCell ref="C106:F106"/>
    <mergeCell ref="G106:H106"/>
    <mergeCell ref="I106:J106"/>
    <mergeCell ref="K106:L106"/>
    <mergeCell ref="M106:N106"/>
    <mergeCell ref="A105:B105"/>
    <mergeCell ref="C105:F105"/>
    <mergeCell ref="G105:H105"/>
    <mergeCell ref="I105:J105"/>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I89:J89"/>
    <mergeCell ref="K89:L89"/>
    <mergeCell ref="M89:N89"/>
    <mergeCell ref="O89:P89"/>
    <mergeCell ref="A87:B89"/>
    <mergeCell ref="C88:L88"/>
    <mergeCell ref="C89:F89"/>
    <mergeCell ref="G89:H89"/>
    <mergeCell ref="Q89:R89"/>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A79:B79"/>
    <mergeCell ref="A80:B80"/>
    <mergeCell ref="A81:B81"/>
    <mergeCell ref="A82:B82"/>
    <mergeCell ref="A83:B83"/>
    <mergeCell ref="A84:B84"/>
    <mergeCell ref="A73:B73"/>
    <mergeCell ref="A75:B75"/>
    <mergeCell ref="A76:B76"/>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31:B31"/>
    <mergeCell ref="A33:B33"/>
    <mergeCell ref="A30:B30"/>
    <mergeCell ref="A62:B62"/>
    <mergeCell ref="A65:B65"/>
    <mergeCell ref="A60:B60"/>
    <mergeCell ref="A63:B63"/>
    <mergeCell ref="A67:B67"/>
    <mergeCell ref="A66:B66"/>
    <mergeCell ref="A56:B57"/>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1:AI1"/>
    <mergeCell ref="R2:AG2"/>
    <mergeCell ref="R3:AG5"/>
    <mergeCell ref="R6:AG8"/>
    <mergeCell ref="A2:P2"/>
    <mergeCell ref="A3:P5"/>
    <mergeCell ref="A6:P8"/>
    <mergeCell ref="A9:P10"/>
    <mergeCell ref="A12:P12"/>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s>
  <conditionalFormatting sqref="R120 R112 R116 R123 L112 L116 L120 L123 AI72:AI84 T72:T84 T58:T67 T42:T53 AI42:AI53 T36:T37 AI58:AI67 T27:T34 AI27:AI34 AI36:AI37">
    <cfRule type="containsText" dxfId="14" priority="642" stopIfTrue="1" operator="containsText" text="G">
      <formula>NOT(ISERROR(SEARCH("G",L27)))</formula>
    </cfRule>
    <cfRule type="containsText" dxfId="13" priority="643" stopIfTrue="1" operator="containsText" text="A">
      <formula>NOT(ISERROR(SEARCH("A",L27)))</formula>
    </cfRule>
    <cfRule type="containsText" dxfId="12" priority="644" stopIfTrue="1" operator="containsText" text="R">
      <formula>NOT(ISERROR(SEARCH("R",L27)))</formula>
    </cfRule>
  </conditionalFormatting>
  <conditionalFormatting sqref="R112 R116 R120 R123 L112 L116 L120 L123">
    <cfRule type="containsText" dxfId="11" priority="641" stopIfTrue="1" operator="containsText" text="No Service">
      <formula>NOT(ISERROR(SEARCH("No Service",L112)))</formula>
    </cfRule>
  </conditionalFormatting>
  <conditionalFormatting sqref="T58">
    <cfRule type="containsText" dxfId="1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J134"/>
  <sheetViews>
    <sheetView zoomScaleNormal="100" workbookViewId="0">
      <selection activeCell="K22" sqref="K22"/>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491" t="s">
        <v>69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3"/>
    </row>
    <row r="2" spans="1:35" ht="12.75" customHeight="1" thickBot="1" x14ac:dyDescent="0.25">
      <c r="A2" s="532" t="s">
        <v>58</v>
      </c>
      <c r="B2" s="533"/>
      <c r="C2" s="533"/>
      <c r="D2" s="533"/>
      <c r="E2" s="533"/>
      <c r="F2" s="533"/>
      <c r="G2" s="533"/>
      <c r="H2" s="533"/>
      <c r="I2" s="533"/>
      <c r="J2" s="533"/>
      <c r="K2" s="533"/>
      <c r="L2" s="533"/>
      <c r="M2" s="533"/>
      <c r="N2" s="533"/>
      <c r="O2" s="533"/>
      <c r="P2" s="534"/>
      <c r="Q2" s="50"/>
      <c r="R2" s="510" t="s">
        <v>31</v>
      </c>
      <c r="S2" s="511"/>
      <c r="T2" s="511"/>
      <c r="U2" s="511"/>
      <c r="V2" s="511"/>
      <c r="W2" s="511"/>
      <c r="X2" s="511"/>
      <c r="Y2" s="511"/>
      <c r="Z2" s="511"/>
      <c r="AA2" s="511"/>
      <c r="AB2" s="511"/>
      <c r="AC2" s="511"/>
      <c r="AD2" s="511"/>
      <c r="AE2" s="511"/>
      <c r="AF2" s="511"/>
      <c r="AG2" s="512"/>
      <c r="AH2" s="257"/>
      <c r="AI2" s="50"/>
    </row>
    <row r="3" spans="1:35" ht="12" customHeight="1" x14ac:dyDescent="0.2">
      <c r="A3" s="371" t="s">
        <v>32</v>
      </c>
      <c r="B3" s="372"/>
      <c r="C3" s="372"/>
      <c r="D3" s="372"/>
      <c r="E3" s="372"/>
      <c r="F3" s="372"/>
      <c r="G3" s="372"/>
      <c r="H3" s="372"/>
      <c r="I3" s="372"/>
      <c r="J3" s="372"/>
      <c r="K3" s="372"/>
      <c r="L3" s="372"/>
      <c r="M3" s="372"/>
      <c r="N3" s="372"/>
      <c r="O3" s="372"/>
      <c r="P3" s="373"/>
      <c r="Q3" s="242"/>
      <c r="R3" s="371" t="s">
        <v>35</v>
      </c>
      <c r="S3" s="372"/>
      <c r="T3" s="372"/>
      <c r="U3" s="372"/>
      <c r="V3" s="372"/>
      <c r="W3" s="372"/>
      <c r="X3" s="372"/>
      <c r="Y3" s="372"/>
      <c r="Z3" s="372"/>
      <c r="AA3" s="372"/>
      <c r="AB3" s="372"/>
      <c r="AC3" s="372"/>
      <c r="AD3" s="372"/>
      <c r="AE3" s="372"/>
      <c r="AF3" s="372"/>
      <c r="AG3" s="373"/>
      <c r="AH3" s="237"/>
      <c r="AI3" s="2"/>
    </row>
    <row r="4" spans="1:35" ht="12" customHeight="1" x14ac:dyDescent="0.2">
      <c r="A4" s="513"/>
      <c r="B4" s="514"/>
      <c r="C4" s="514"/>
      <c r="D4" s="514"/>
      <c r="E4" s="514"/>
      <c r="F4" s="514"/>
      <c r="G4" s="514"/>
      <c r="H4" s="514"/>
      <c r="I4" s="514"/>
      <c r="J4" s="514"/>
      <c r="K4" s="514"/>
      <c r="L4" s="514"/>
      <c r="M4" s="514"/>
      <c r="N4" s="514"/>
      <c r="O4" s="514"/>
      <c r="P4" s="515"/>
      <c r="Q4" s="242"/>
      <c r="R4" s="513"/>
      <c r="S4" s="514"/>
      <c r="T4" s="514"/>
      <c r="U4" s="514"/>
      <c r="V4" s="514"/>
      <c r="W4" s="514"/>
      <c r="X4" s="514"/>
      <c r="Y4" s="514"/>
      <c r="Z4" s="514"/>
      <c r="AA4" s="514"/>
      <c r="AB4" s="514"/>
      <c r="AC4" s="514"/>
      <c r="AD4" s="514"/>
      <c r="AE4" s="514"/>
      <c r="AF4" s="514"/>
      <c r="AG4" s="515"/>
      <c r="AH4" s="237"/>
      <c r="AI4" s="2"/>
    </row>
    <row r="5" spans="1:35" ht="16.5" customHeight="1" thickBot="1" x14ac:dyDescent="0.25">
      <c r="A5" s="374"/>
      <c r="B5" s="375"/>
      <c r="C5" s="375"/>
      <c r="D5" s="375"/>
      <c r="E5" s="375"/>
      <c r="F5" s="375"/>
      <c r="G5" s="375"/>
      <c r="H5" s="375"/>
      <c r="I5" s="375"/>
      <c r="J5" s="375"/>
      <c r="K5" s="375"/>
      <c r="L5" s="375"/>
      <c r="M5" s="375"/>
      <c r="N5" s="375"/>
      <c r="O5" s="375"/>
      <c r="P5" s="376"/>
      <c r="Q5" s="242"/>
      <c r="R5" s="374"/>
      <c r="S5" s="375"/>
      <c r="T5" s="375"/>
      <c r="U5" s="375"/>
      <c r="V5" s="375"/>
      <c r="W5" s="375"/>
      <c r="X5" s="375"/>
      <c r="Y5" s="375"/>
      <c r="Z5" s="375"/>
      <c r="AA5" s="375"/>
      <c r="AB5" s="375"/>
      <c r="AC5" s="375"/>
      <c r="AD5" s="375"/>
      <c r="AE5" s="375"/>
      <c r="AF5" s="375"/>
      <c r="AG5" s="376"/>
      <c r="AH5" s="237"/>
      <c r="AI5" s="2"/>
    </row>
    <row r="6" spans="1:35" ht="12" customHeight="1" x14ac:dyDescent="0.2">
      <c r="A6" s="377" t="s">
        <v>33</v>
      </c>
      <c r="B6" s="378"/>
      <c r="C6" s="378"/>
      <c r="D6" s="378"/>
      <c r="E6" s="378"/>
      <c r="F6" s="378"/>
      <c r="G6" s="378"/>
      <c r="H6" s="378"/>
      <c r="I6" s="378"/>
      <c r="J6" s="378"/>
      <c r="K6" s="378"/>
      <c r="L6" s="378"/>
      <c r="M6" s="378"/>
      <c r="N6" s="378"/>
      <c r="O6" s="378"/>
      <c r="P6" s="379"/>
      <c r="Q6" s="242"/>
      <c r="R6" s="377" t="s">
        <v>36</v>
      </c>
      <c r="S6" s="378"/>
      <c r="T6" s="378"/>
      <c r="U6" s="378"/>
      <c r="V6" s="378"/>
      <c r="W6" s="378"/>
      <c r="X6" s="378"/>
      <c r="Y6" s="378"/>
      <c r="Z6" s="378"/>
      <c r="AA6" s="378"/>
      <c r="AB6" s="378"/>
      <c r="AC6" s="378"/>
      <c r="AD6" s="378"/>
      <c r="AE6" s="378"/>
      <c r="AF6" s="378"/>
      <c r="AG6" s="379"/>
      <c r="AH6" s="237"/>
      <c r="AI6" s="2"/>
    </row>
    <row r="7" spans="1:35" ht="12" customHeight="1" x14ac:dyDescent="0.2">
      <c r="A7" s="380"/>
      <c r="B7" s="381"/>
      <c r="C7" s="381"/>
      <c r="D7" s="381"/>
      <c r="E7" s="381"/>
      <c r="F7" s="381"/>
      <c r="G7" s="381"/>
      <c r="H7" s="381"/>
      <c r="I7" s="381"/>
      <c r="J7" s="381"/>
      <c r="K7" s="381"/>
      <c r="L7" s="381"/>
      <c r="M7" s="381"/>
      <c r="N7" s="381"/>
      <c r="O7" s="381"/>
      <c r="P7" s="382"/>
      <c r="Q7" s="242"/>
      <c r="R7" s="380"/>
      <c r="S7" s="381"/>
      <c r="T7" s="381"/>
      <c r="U7" s="381"/>
      <c r="V7" s="381"/>
      <c r="W7" s="381"/>
      <c r="X7" s="381"/>
      <c r="Y7" s="381"/>
      <c r="Z7" s="381"/>
      <c r="AA7" s="381"/>
      <c r="AB7" s="381"/>
      <c r="AC7" s="381"/>
      <c r="AD7" s="381"/>
      <c r="AE7" s="381"/>
      <c r="AF7" s="381"/>
      <c r="AG7" s="382"/>
      <c r="AH7" s="237"/>
      <c r="AI7" s="2"/>
    </row>
    <row r="8" spans="1:35" ht="18.75" customHeight="1" thickBot="1" x14ac:dyDescent="0.25">
      <c r="A8" s="383"/>
      <c r="B8" s="384"/>
      <c r="C8" s="384"/>
      <c r="D8" s="384"/>
      <c r="E8" s="384"/>
      <c r="F8" s="384"/>
      <c r="G8" s="384"/>
      <c r="H8" s="384"/>
      <c r="I8" s="384"/>
      <c r="J8" s="384"/>
      <c r="K8" s="384"/>
      <c r="L8" s="384"/>
      <c r="M8" s="384"/>
      <c r="N8" s="384"/>
      <c r="O8" s="384"/>
      <c r="P8" s="385"/>
      <c r="Q8" s="242"/>
      <c r="R8" s="383"/>
      <c r="S8" s="384"/>
      <c r="T8" s="384"/>
      <c r="U8" s="384"/>
      <c r="V8" s="384"/>
      <c r="W8" s="384"/>
      <c r="X8" s="384"/>
      <c r="Y8" s="384"/>
      <c r="Z8" s="384"/>
      <c r="AA8" s="384"/>
      <c r="AB8" s="384"/>
      <c r="AC8" s="384"/>
      <c r="AD8" s="384"/>
      <c r="AE8" s="384"/>
      <c r="AF8" s="384"/>
      <c r="AG8" s="385"/>
      <c r="AH8" s="237"/>
      <c r="AI8" s="2"/>
    </row>
    <row r="9" spans="1:35" ht="12" customHeight="1" x14ac:dyDescent="0.2">
      <c r="A9" s="386" t="s">
        <v>34</v>
      </c>
      <c r="B9" s="387"/>
      <c r="C9" s="387"/>
      <c r="D9" s="387"/>
      <c r="E9" s="387"/>
      <c r="F9" s="387"/>
      <c r="G9" s="387"/>
      <c r="H9" s="387"/>
      <c r="I9" s="387"/>
      <c r="J9" s="387"/>
      <c r="K9" s="387"/>
      <c r="L9" s="387"/>
      <c r="M9" s="387"/>
      <c r="N9" s="387"/>
      <c r="O9" s="387"/>
      <c r="P9" s="388"/>
      <c r="Q9" s="242"/>
      <c r="R9" s="386" t="s">
        <v>29</v>
      </c>
      <c r="S9" s="387"/>
      <c r="T9" s="387"/>
      <c r="U9" s="387"/>
      <c r="V9" s="387"/>
      <c r="W9" s="387"/>
      <c r="X9" s="387"/>
      <c r="Y9" s="387"/>
      <c r="Z9" s="387"/>
      <c r="AA9" s="387"/>
      <c r="AB9" s="387"/>
      <c r="AC9" s="387"/>
      <c r="AD9" s="387"/>
      <c r="AE9" s="387"/>
      <c r="AF9" s="387"/>
      <c r="AG9" s="388"/>
      <c r="AH9" s="237"/>
      <c r="AI9" s="12"/>
    </row>
    <row r="10" spans="1:35" ht="15.75" customHeight="1" thickBot="1" x14ac:dyDescent="0.25">
      <c r="A10" s="389"/>
      <c r="B10" s="390"/>
      <c r="C10" s="390"/>
      <c r="D10" s="390"/>
      <c r="E10" s="390"/>
      <c r="F10" s="390"/>
      <c r="G10" s="390"/>
      <c r="H10" s="390"/>
      <c r="I10" s="390"/>
      <c r="J10" s="390"/>
      <c r="K10" s="390"/>
      <c r="L10" s="390"/>
      <c r="M10" s="390"/>
      <c r="N10" s="390"/>
      <c r="O10" s="390"/>
      <c r="P10" s="391"/>
      <c r="Q10" s="242"/>
      <c r="R10" s="389"/>
      <c r="S10" s="390"/>
      <c r="T10" s="390"/>
      <c r="U10" s="390"/>
      <c r="V10" s="390"/>
      <c r="W10" s="390"/>
      <c r="X10" s="390"/>
      <c r="Y10" s="390"/>
      <c r="Z10" s="390"/>
      <c r="AA10" s="390"/>
      <c r="AB10" s="390"/>
      <c r="AC10" s="390"/>
      <c r="AD10" s="390"/>
      <c r="AE10" s="390"/>
      <c r="AF10" s="390"/>
      <c r="AG10" s="391"/>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368" t="s">
        <v>59</v>
      </c>
      <c r="B12" s="369"/>
      <c r="C12" s="369"/>
      <c r="D12" s="369"/>
      <c r="E12" s="369"/>
      <c r="F12" s="369"/>
      <c r="G12" s="369"/>
      <c r="H12" s="369"/>
      <c r="I12" s="369"/>
      <c r="J12" s="369"/>
      <c r="K12" s="369"/>
      <c r="L12" s="369"/>
      <c r="M12" s="369"/>
      <c r="N12" s="369"/>
      <c r="O12" s="369"/>
      <c r="P12" s="370"/>
      <c r="Q12" s="50"/>
      <c r="R12" s="516" t="s">
        <v>30</v>
      </c>
      <c r="S12" s="517"/>
      <c r="T12" s="517"/>
      <c r="U12" s="517"/>
      <c r="V12" s="517"/>
      <c r="W12" s="517"/>
      <c r="X12" s="517"/>
      <c r="Y12" s="517"/>
      <c r="Z12" s="517"/>
      <c r="AA12" s="517"/>
      <c r="AB12" s="517"/>
      <c r="AC12" s="517"/>
      <c r="AD12" s="517"/>
      <c r="AE12" s="517"/>
      <c r="AF12" s="517"/>
      <c r="AG12" s="518"/>
      <c r="AH12" s="238"/>
      <c r="AI12" s="12"/>
    </row>
    <row r="13" spans="1:35" ht="12" customHeight="1" x14ac:dyDescent="0.2">
      <c r="A13" s="371" t="s">
        <v>47</v>
      </c>
      <c r="B13" s="372"/>
      <c r="C13" s="372"/>
      <c r="D13" s="372"/>
      <c r="E13" s="372"/>
      <c r="F13" s="372"/>
      <c r="G13" s="372"/>
      <c r="H13" s="372"/>
      <c r="I13" s="372"/>
      <c r="J13" s="372"/>
      <c r="K13" s="372"/>
      <c r="L13" s="372"/>
      <c r="M13" s="372"/>
      <c r="N13" s="372"/>
      <c r="O13" s="372"/>
      <c r="P13" s="373"/>
      <c r="Q13" s="242"/>
      <c r="R13" s="371" t="s">
        <v>49</v>
      </c>
      <c r="S13" s="372"/>
      <c r="T13" s="372"/>
      <c r="U13" s="372"/>
      <c r="V13" s="372"/>
      <c r="W13" s="372"/>
      <c r="X13" s="372"/>
      <c r="Y13" s="372"/>
      <c r="Z13" s="372"/>
      <c r="AA13" s="372"/>
      <c r="AB13" s="372"/>
      <c r="AC13" s="372"/>
      <c r="AD13" s="372"/>
      <c r="AE13" s="372"/>
      <c r="AF13" s="372"/>
      <c r="AG13" s="373"/>
      <c r="AH13" s="237"/>
      <c r="AI13" s="12"/>
    </row>
    <row r="14" spans="1:35" ht="14.25" customHeight="1" thickBot="1" x14ac:dyDescent="0.25">
      <c r="A14" s="374"/>
      <c r="B14" s="375"/>
      <c r="C14" s="375"/>
      <c r="D14" s="375"/>
      <c r="E14" s="375"/>
      <c r="F14" s="375"/>
      <c r="G14" s="375"/>
      <c r="H14" s="375"/>
      <c r="I14" s="375"/>
      <c r="J14" s="375"/>
      <c r="K14" s="375"/>
      <c r="L14" s="375"/>
      <c r="M14" s="375"/>
      <c r="N14" s="375"/>
      <c r="O14" s="375"/>
      <c r="P14" s="376"/>
      <c r="Q14" s="242"/>
      <c r="R14" s="513"/>
      <c r="S14" s="514"/>
      <c r="T14" s="514"/>
      <c r="U14" s="514"/>
      <c r="V14" s="514"/>
      <c r="W14" s="514"/>
      <c r="X14" s="514"/>
      <c r="Y14" s="514"/>
      <c r="Z14" s="514"/>
      <c r="AA14" s="514"/>
      <c r="AB14" s="514"/>
      <c r="AC14" s="514"/>
      <c r="AD14" s="514"/>
      <c r="AE14" s="514"/>
      <c r="AF14" s="514"/>
      <c r="AG14" s="515"/>
      <c r="AH14" s="237"/>
      <c r="AI14" s="12"/>
    </row>
    <row r="15" spans="1:35" ht="12" customHeight="1" x14ac:dyDescent="0.2">
      <c r="A15" s="377" t="s">
        <v>48</v>
      </c>
      <c r="B15" s="378"/>
      <c r="C15" s="378"/>
      <c r="D15" s="378"/>
      <c r="E15" s="378"/>
      <c r="F15" s="378"/>
      <c r="G15" s="378"/>
      <c r="H15" s="378"/>
      <c r="I15" s="378"/>
      <c r="J15" s="378"/>
      <c r="K15" s="378"/>
      <c r="L15" s="378"/>
      <c r="M15" s="378"/>
      <c r="N15" s="378"/>
      <c r="O15" s="378"/>
      <c r="P15" s="379"/>
      <c r="Q15" s="242"/>
      <c r="R15" s="377" t="s">
        <v>50</v>
      </c>
      <c r="S15" s="378"/>
      <c r="T15" s="378"/>
      <c r="U15" s="378"/>
      <c r="V15" s="378"/>
      <c r="W15" s="378"/>
      <c r="X15" s="378"/>
      <c r="Y15" s="378"/>
      <c r="Z15" s="378"/>
      <c r="AA15" s="378"/>
      <c r="AB15" s="378"/>
      <c r="AC15" s="378"/>
      <c r="AD15" s="378"/>
      <c r="AE15" s="378"/>
      <c r="AF15" s="378"/>
      <c r="AG15" s="379"/>
      <c r="AH15" s="237"/>
      <c r="AI15" s="12"/>
    </row>
    <row r="16" spans="1:35" ht="12" customHeight="1" x14ac:dyDescent="0.2">
      <c r="A16" s="380"/>
      <c r="B16" s="381"/>
      <c r="C16" s="381"/>
      <c r="D16" s="381"/>
      <c r="E16" s="381"/>
      <c r="F16" s="381"/>
      <c r="G16" s="381"/>
      <c r="H16" s="381"/>
      <c r="I16" s="381"/>
      <c r="J16" s="381"/>
      <c r="K16" s="381"/>
      <c r="L16" s="381"/>
      <c r="M16" s="381"/>
      <c r="N16" s="381"/>
      <c r="O16" s="381"/>
      <c r="P16" s="382"/>
      <c r="Q16" s="242"/>
      <c r="R16" s="380"/>
      <c r="S16" s="381"/>
      <c r="T16" s="381"/>
      <c r="U16" s="381"/>
      <c r="V16" s="381"/>
      <c r="W16" s="381"/>
      <c r="X16" s="381"/>
      <c r="Y16" s="381"/>
      <c r="Z16" s="381"/>
      <c r="AA16" s="381"/>
      <c r="AB16" s="381"/>
      <c r="AC16" s="381"/>
      <c r="AD16" s="381"/>
      <c r="AE16" s="381"/>
      <c r="AF16" s="381"/>
      <c r="AG16" s="382"/>
      <c r="AH16" s="237"/>
      <c r="AI16" s="12"/>
    </row>
    <row r="17" spans="1:35" ht="16.5" customHeight="1" thickBot="1" x14ac:dyDescent="0.25">
      <c r="A17" s="383"/>
      <c r="B17" s="384"/>
      <c r="C17" s="384"/>
      <c r="D17" s="384"/>
      <c r="E17" s="384"/>
      <c r="F17" s="384"/>
      <c r="G17" s="384"/>
      <c r="H17" s="384"/>
      <c r="I17" s="384"/>
      <c r="J17" s="384"/>
      <c r="K17" s="384"/>
      <c r="L17" s="384"/>
      <c r="M17" s="384"/>
      <c r="N17" s="384"/>
      <c r="O17" s="384"/>
      <c r="P17" s="385"/>
      <c r="Q17" s="242"/>
      <c r="R17" s="383"/>
      <c r="S17" s="384"/>
      <c r="T17" s="384"/>
      <c r="U17" s="384"/>
      <c r="V17" s="384"/>
      <c r="W17" s="384"/>
      <c r="X17" s="384"/>
      <c r="Y17" s="384"/>
      <c r="Z17" s="384"/>
      <c r="AA17" s="384"/>
      <c r="AB17" s="384"/>
      <c r="AC17" s="384"/>
      <c r="AD17" s="384"/>
      <c r="AE17" s="384"/>
      <c r="AF17" s="384"/>
      <c r="AG17" s="385"/>
      <c r="AH17" s="237"/>
      <c r="AI17" s="12"/>
    </row>
    <row r="18" spans="1:35" ht="12" customHeight="1" x14ac:dyDescent="0.2">
      <c r="A18" s="386" t="s">
        <v>57</v>
      </c>
      <c r="B18" s="387"/>
      <c r="C18" s="387"/>
      <c r="D18" s="387"/>
      <c r="E18" s="387"/>
      <c r="F18" s="387"/>
      <c r="G18" s="387"/>
      <c r="H18" s="387"/>
      <c r="I18" s="387"/>
      <c r="J18" s="387"/>
      <c r="K18" s="387"/>
      <c r="L18" s="387"/>
      <c r="M18" s="387"/>
      <c r="N18" s="387"/>
      <c r="O18" s="387"/>
      <c r="P18" s="388"/>
      <c r="Q18" s="242"/>
      <c r="R18" s="386" t="s">
        <v>51</v>
      </c>
      <c r="S18" s="387"/>
      <c r="T18" s="387"/>
      <c r="U18" s="387"/>
      <c r="V18" s="387"/>
      <c r="W18" s="387"/>
      <c r="X18" s="387"/>
      <c r="Y18" s="387"/>
      <c r="Z18" s="387"/>
      <c r="AA18" s="387"/>
      <c r="AB18" s="387"/>
      <c r="AC18" s="387"/>
      <c r="AD18" s="387"/>
      <c r="AE18" s="387"/>
      <c r="AF18" s="387"/>
      <c r="AG18" s="388"/>
      <c r="AH18" s="237"/>
      <c r="AI18" s="12"/>
    </row>
    <row r="19" spans="1:35" ht="13.5" thickBot="1" x14ac:dyDescent="0.25">
      <c r="A19" s="389"/>
      <c r="B19" s="390"/>
      <c r="C19" s="390"/>
      <c r="D19" s="390"/>
      <c r="E19" s="390"/>
      <c r="F19" s="390"/>
      <c r="G19" s="390"/>
      <c r="H19" s="390"/>
      <c r="I19" s="390"/>
      <c r="J19" s="390"/>
      <c r="K19" s="390"/>
      <c r="L19" s="390"/>
      <c r="M19" s="390"/>
      <c r="N19" s="390"/>
      <c r="O19" s="390"/>
      <c r="P19" s="391"/>
      <c r="Q19" s="242"/>
      <c r="R19" s="389"/>
      <c r="S19" s="390"/>
      <c r="T19" s="390"/>
      <c r="U19" s="390"/>
      <c r="V19" s="390"/>
      <c r="W19" s="390"/>
      <c r="X19" s="390"/>
      <c r="Y19" s="390"/>
      <c r="Z19" s="390"/>
      <c r="AA19" s="390"/>
      <c r="AB19" s="390"/>
      <c r="AC19" s="390"/>
      <c r="AD19" s="390"/>
      <c r="AE19" s="390"/>
      <c r="AF19" s="390"/>
      <c r="AG19" s="391"/>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392" t="s">
        <v>95</v>
      </c>
      <c r="O21" s="393"/>
      <c r="P21" s="393"/>
      <c r="Q21" s="393"/>
      <c r="R21" s="393"/>
      <c r="S21" s="394"/>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29" t="s">
        <v>96</v>
      </c>
      <c r="P22" s="530"/>
      <c r="Q22" s="530"/>
      <c r="R22" s="530"/>
      <c r="S22" s="53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467" t="s">
        <v>128</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9"/>
    </row>
    <row r="25" spans="1:35" ht="15.75" customHeight="1" thickBot="1" x14ac:dyDescent="0.25">
      <c r="A25" s="540" t="s">
        <v>0</v>
      </c>
      <c r="B25" s="541"/>
      <c r="C25" s="494" t="s">
        <v>60</v>
      </c>
      <c r="D25" s="495"/>
      <c r="E25" s="496"/>
      <c r="F25" s="496"/>
      <c r="G25" s="496"/>
      <c r="H25" s="496"/>
      <c r="I25" s="496"/>
      <c r="J25" s="496"/>
      <c r="K25" s="496"/>
      <c r="L25" s="496"/>
      <c r="M25" s="496"/>
      <c r="N25" s="496"/>
      <c r="O25" s="496"/>
      <c r="P25" s="496"/>
      <c r="Q25" s="496"/>
      <c r="R25" s="496"/>
      <c r="S25" s="496"/>
      <c r="T25" s="497"/>
      <c r="U25" s="498" t="s">
        <v>61</v>
      </c>
      <c r="V25" s="499"/>
      <c r="W25" s="499"/>
      <c r="X25" s="499"/>
      <c r="Y25" s="499"/>
      <c r="Z25" s="499"/>
      <c r="AA25" s="499"/>
      <c r="AB25" s="499"/>
      <c r="AC25" s="499"/>
      <c r="AD25" s="499"/>
      <c r="AE25" s="499"/>
      <c r="AF25" s="499"/>
      <c r="AG25" s="499"/>
      <c r="AH25" s="499"/>
      <c r="AI25" s="500"/>
    </row>
    <row r="26" spans="1:35" ht="69" customHeight="1" thickBot="1" x14ac:dyDescent="0.25">
      <c r="A26" s="542"/>
      <c r="B26" s="54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544" t="s">
        <v>1</v>
      </c>
      <c r="B27" s="545"/>
      <c r="C27" s="216">
        <v>1</v>
      </c>
      <c r="D27" s="318">
        <v>0</v>
      </c>
      <c r="E27" s="14">
        <v>3</v>
      </c>
      <c r="F27" s="71">
        <v>2</v>
      </c>
      <c r="G27" s="16">
        <v>2</v>
      </c>
      <c r="H27" s="325">
        <v>2</v>
      </c>
      <c r="I27" s="81">
        <v>34.5</v>
      </c>
      <c r="J27" s="56">
        <v>23</v>
      </c>
      <c r="K27" s="57">
        <v>23</v>
      </c>
      <c r="L27" s="121">
        <v>23</v>
      </c>
      <c r="M27" s="150">
        <v>5</v>
      </c>
      <c r="N27" s="37">
        <v>7.5</v>
      </c>
      <c r="O27" s="36">
        <v>3</v>
      </c>
      <c r="P27" s="151">
        <v>3.75</v>
      </c>
      <c r="Q27" s="165" t="str">
        <f>IF(D27="","",IF(D27&gt;=C27,"J",IF(D27&lt;C27,"L")))</f>
        <v>L</v>
      </c>
      <c r="R27" s="69" t="str">
        <f t="shared" ref="R27:R53" si="0">IF(J27="","",IF(J27&gt;=23,"J",IF(J27&lt;23,"L")))</f>
        <v>J</v>
      </c>
      <c r="S27" s="69" t="str">
        <f t="shared" ref="S27:S37" si="1">IF(J27="","",IF(J27&gt;=I27-8,"J",IF(J27&lt;I27-8,"L")))</f>
        <v>L</v>
      </c>
      <c r="T27" s="15" t="s">
        <v>137</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136</v>
      </c>
    </row>
    <row r="28" spans="1:35" ht="12" customHeight="1" x14ac:dyDescent="0.2">
      <c r="A28" s="519" t="s">
        <v>2</v>
      </c>
      <c r="B28" s="520"/>
      <c r="C28" s="217">
        <v>1</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L</v>
      </c>
      <c r="R28" s="69" t="str">
        <f t="shared" si="0"/>
        <v>J</v>
      </c>
      <c r="S28" s="69" t="str">
        <f t="shared" si="1"/>
        <v>J</v>
      </c>
      <c r="T28" s="15" t="s">
        <v>136</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136</v>
      </c>
    </row>
    <row r="29" spans="1:35" ht="12" customHeight="1" x14ac:dyDescent="0.2">
      <c r="A29" s="519" t="s">
        <v>3</v>
      </c>
      <c r="B29" s="520"/>
      <c r="C29" s="217">
        <v>1</v>
      </c>
      <c r="D29" s="319">
        <v>1</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136</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136</v>
      </c>
    </row>
    <row r="30" spans="1:35" ht="12" customHeight="1" x14ac:dyDescent="0.2">
      <c r="A30" s="519" t="s">
        <v>119</v>
      </c>
      <c r="B30" s="520"/>
      <c r="C30" s="217">
        <v>1</v>
      </c>
      <c r="D30" s="319">
        <v>1</v>
      </c>
      <c r="E30" s="14">
        <v>7</v>
      </c>
      <c r="F30" s="71">
        <v>6</v>
      </c>
      <c r="G30" s="16">
        <v>7</v>
      </c>
      <c r="H30" s="325">
        <v>6</v>
      </c>
      <c r="I30" s="81">
        <v>80.5</v>
      </c>
      <c r="J30" s="56">
        <v>69</v>
      </c>
      <c r="K30" s="57">
        <v>80.5</v>
      </c>
      <c r="L30" s="121">
        <v>69</v>
      </c>
      <c r="M30" s="150">
        <v>5.1428571428571432</v>
      </c>
      <c r="N30" s="37">
        <v>6</v>
      </c>
      <c r="O30" s="36">
        <v>2.5714285714285716</v>
      </c>
      <c r="P30" s="151">
        <v>3</v>
      </c>
      <c r="Q30" s="165" t="str">
        <f t="shared" si="4"/>
        <v>J</v>
      </c>
      <c r="R30" s="69" t="str">
        <f t="shared" si="0"/>
        <v>J</v>
      </c>
      <c r="S30" s="69" t="str">
        <f t="shared" si="1"/>
        <v>L</v>
      </c>
      <c r="T30" s="15" t="s">
        <v>137</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136</v>
      </c>
    </row>
    <row r="31" spans="1:35" ht="12" customHeight="1" x14ac:dyDescent="0.2">
      <c r="A31" s="519" t="s">
        <v>121</v>
      </c>
      <c r="B31" s="520"/>
      <c r="C31" s="217">
        <v>1</v>
      </c>
      <c r="D31" s="319">
        <v>1</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136</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136</v>
      </c>
    </row>
    <row r="32" spans="1:35" ht="12" customHeight="1" x14ac:dyDescent="0.2">
      <c r="A32" s="525" t="s">
        <v>129</v>
      </c>
      <c r="B32" s="526"/>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136</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519" t="s">
        <v>5</v>
      </c>
      <c r="B33" s="520"/>
      <c r="C33" s="217">
        <v>1</v>
      </c>
      <c r="D33" s="319">
        <v>0</v>
      </c>
      <c r="E33" s="14">
        <v>6</v>
      </c>
      <c r="F33" s="71">
        <v>4</v>
      </c>
      <c r="G33" s="16">
        <v>2</v>
      </c>
      <c r="H33" s="325">
        <v>2</v>
      </c>
      <c r="I33" s="81">
        <v>69</v>
      </c>
      <c r="J33" s="56">
        <v>46</v>
      </c>
      <c r="K33" s="57">
        <v>23</v>
      </c>
      <c r="L33" s="121">
        <v>23</v>
      </c>
      <c r="M33" s="263" t="s">
        <v>120</v>
      </c>
      <c r="N33" s="264" t="s">
        <v>120</v>
      </c>
      <c r="O33" s="264" t="s">
        <v>120</v>
      </c>
      <c r="P33" s="266" t="s">
        <v>120</v>
      </c>
      <c r="Q33" s="165" t="str">
        <f t="shared" si="4"/>
        <v>L</v>
      </c>
      <c r="R33" s="69" t="str">
        <f t="shared" si="0"/>
        <v>J</v>
      </c>
      <c r="S33" s="69" t="str">
        <f t="shared" si="1"/>
        <v>L</v>
      </c>
      <c r="T33" s="15" t="s">
        <v>137</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136</v>
      </c>
    </row>
    <row r="34" spans="1:36" ht="12" customHeight="1" x14ac:dyDescent="0.2">
      <c r="A34" s="519" t="s">
        <v>8</v>
      </c>
      <c r="B34" s="520"/>
      <c r="C34" s="217"/>
      <c r="D34" s="319"/>
      <c r="E34" s="14">
        <v>16</v>
      </c>
      <c r="F34" s="71">
        <v>14</v>
      </c>
      <c r="G34" s="16">
        <v>7</v>
      </c>
      <c r="H34" s="325">
        <v>2</v>
      </c>
      <c r="I34" s="81">
        <v>184</v>
      </c>
      <c r="J34" s="56">
        <v>161</v>
      </c>
      <c r="K34" s="57">
        <v>80.5</v>
      </c>
      <c r="L34" s="121">
        <v>23</v>
      </c>
      <c r="M34" s="263" t="s">
        <v>120</v>
      </c>
      <c r="N34" s="264" t="s">
        <v>120</v>
      </c>
      <c r="O34" s="264" t="s">
        <v>120</v>
      </c>
      <c r="P34" s="266" t="s">
        <v>120</v>
      </c>
      <c r="Q34" s="340" t="s">
        <v>120</v>
      </c>
      <c r="R34" s="69" t="str">
        <f t="shared" si="0"/>
        <v>J</v>
      </c>
      <c r="S34" s="69" t="str">
        <f t="shared" si="1"/>
        <v>L</v>
      </c>
      <c r="T34" s="15" t="s">
        <v>137</v>
      </c>
      <c r="U34" s="14">
        <v>15</v>
      </c>
      <c r="V34" s="71">
        <v>15</v>
      </c>
      <c r="W34" s="16">
        <v>5</v>
      </c>
      <c r="X34" s="186">
        <v>4</v>
      </c>
      <c r="Y34" s="81">
        <v>172.5</v>
      </c>
      <c r="Z34" s="56">
        <v>172.5</v>
      </c>
      <c r="AA34" s="17">
        <v>57.5</v>
      </c>
      <c r="AB34" s="214">
        <v>46</v>
      </c>
      <c r="AC34" s="321" t="s">
        <v>120</v>
      </c>
      <c r="AD34" s="264" t="s">
        <v>120</v>
      </c>
      <c r="AE34" s="264" t="s">
        <v>120</v>
      </c>
      <c r="AF34" s="265" t="s">
        <v>120</v>
      </c>
      <c r="AG34" s="126" t="str">
        <f t="shared" si="2"/>
        <v>J</v>
      </c>
      <c r="AH34" s="69" t="str">
        <f t="shared" si="3"/>
        <v>J</v>
      </c>
      <c r="AI34" s="15" t="s">
        <v>137</v>
      </c>
    </row>
    <row r="35" spans="1:36" ht="12" customHeight="1" x14ac:dyDescent="0.2">
      <c r="A35" s="316" t="s">
        <v>131</v>
      </c>
      <c r="B35" s="317"/>
      <c r="C35" s="217"/>
      <c r="D35" s="319"/>
      <c r="E35" s="14">
        <v>6</v>
      </c>
      <c r="F35" s="301">
        <v>5</v>
      </c>
      <c r="G35" s="16">
        <v>2</v>
      </c>
      <c r="H35" s="327">
        <v>4</v>
      </c>
      <c r="I35" s="14">
        <v>69</v>
      </c>
      <c r="J35" s="301">
        <v>57.5</v>
      </c>
      <c r="K35" s="16">
        <v>23</v>
      </c>
      <c r="L35" s="304">
        <v>46</v>
      </c>
      <c r="M35" s="14" t="s">
        <v>120</v>
      </c>
      <c r="N35" s="16" t="s">
        <v>120</v>
      </c>
      <c r="O35" s="16" t="s">
        <v>120</v>
      </c>
      <c r="P35" s="323" t="s">
        <v>120</v>
      </c>
      <c r="Q35" s="340" t="s">
        <v>120</v>
      </c>
      <c r="R35" s="69" t="str">
        <f t="shared" si="0"/>
        <v>J</v>
      </c>
      <c r="S35" s="69" t="str">
        <f t="shared" si="1"/>
        <v>L</v>
      </c>
      <c r="T35" s="323" t="s">
        <v>137</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139</v>
      </c>
    </row>
    <row r="36" spans="1:36" ht="12" customHeight="1" x14ac:dyDescent="0.2">
      <c r="A36" s="519" t="s">
        <v>67</v>
      </c>
      <c r="B36" s="520"/>
      <c r="C36" s="217"/>
      <c r="D36" s="319"/>
      <c r="E36" s="14">
        <v>5</v>
      </c>
      <c r="F36" s="71">
        <v>4</v>
      </c>
      <c r="G36" s="16">
        <v>1</v>
      </c>
      <c r="H36" s="325">
        <v>1</v>
      </c>
      <c r="I36" s="81">
        <v>53.5</v>
      </c>
      <c r="J36" s="56">
        <v>46</v>
      </c>
      <c r="K36" s="57">
        <v>11.5</v>
      </c>
      <c r="L36" s="121">
        <v>11.5</v>
      </c>
      <c r="M36" s="263" t="s">
        <v>120</v>
      </c>
      <c r="N36" s="264" t="s">
        <v>120</v>
      </c>
      <c r="O36" s="264" t="s">
        <v>120</v>
      </c>
      <c r="P36" s="266" t="s">
        <v>120</v>
      </c>
      <c r="Q36" s="340" t="s">
        <v>120</v>
      </c>
      <c r="R36" s="69" t="str">
        <f t="shared" si="0"/>
        <v>J</v>
      </c>
      <c r="S36" s="69" t="str">
        <f t="shared" si="1"/>
        <v>J</v>
      </c>
      <c r="T36" s="15" t="s">
        <v>136</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550" t="s">
        <v>9</v>
      </c>
      <c r="B37" s="5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136</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139</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552" t="s">
        <v>28</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4"/>
    </row>
    <row r="40" spans="1:36" ht="15.75" hidden="1" customHeight="1" thickBot="1" x14ac:dyDescent="0.25">
      <c r="A40" s="555" t="s">
        <v>0</v>
      </c>
      <c r="B40" s="556"/>
      <c r="C40" s="559" t="s">
        <v>60</v>
      </c>
      <c r="D40" s="560"/>
      <c r="E40" s="560"/>
      <c r="F40" s="560"/>
      <c r="G40" s="560"/>
      <c r="H40" s="560"/>
      <c r="I40" s="560"/>
      <c r="J40" s="560"/>
      <c r="K40" s="560"/>
      <c r="L40" s="560"/>
      <c r="M40" s="560"/>
      <c r="N40" s="560"/>
      <c r="O40" s="560"/>
      <c r="P40" s="560"/>
      <c r="Q40" s="560"/>
      <c r="R40" s="560"/>
      <c r="S40" s="560"/>
      <c r="T40" s="561"/>
      <c r="U40" s="562" t="s">
        <v>61</v>
      </c>
      <c r="V40" s="563"/>
      <c r="W40" s="563"/>
      <c r="X40" s="563"/>
      <c r="Y40" s="563"/>
      <c r="Z40" s="563"/>
      <c r="AA40" s="563"/>
      <c r="AB40" s="563"/>
      <c r="AC40" s="563"/>
      <c r="AD40" s="563"/>
      <c r="AE40" s="563"/>
      <c r="AF40" s="563"/>
      <c r="AG40" s="563"/>
      <c r="AH40" s="563"/>
      <c r="AI40" s="564"/>
    </row>
    <row r="41" spans="1:36" ht="69" hidden="1" customHeight="1" thickBot="1" x14ac:dyDescent="0.25">
      <c r="A41" s="557"/>
      <c r="B41" s="55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519" t="s">
        <v>4</v>
      </c>
      <c r="B42" s="520"/>
      <c r="C42" s="217">
        <v>1</v>
      </c>
      <c r="D42" s="291">
        <v>1</v>
      </c>
      <c r="E42" s="14">
        <v>3</v>
      </c>
      <c r="F42" s="71">
        <v>2.65</v>
      </c>
      <c r="G42" s="16">
        <v>2</v>
      </c>
      <c r="H42" s="186">
        <v>3</v>
      </c>
      <c r="I42" s="81">
        <v>34.5</v>
      </c>
      <c r="J42" s="56">
        <v>30.5</v>
      </c>
      <c r="K42" s="57">
        <v>23</v>
      </c>
      <c r="L42" s="161">
        <v>34.5</v>
      </c>
      <c r="M42" s="150">
        <v>6</v>
      </c>
      <c r="N42" s="37">
        <v>6.7924528301886795</v>
      </c>
      <c r="O42" s="36">
        <v>3.6</v>
      </c>
      <c r="P42" s="124">
        <v>3.1858407079646014</v>
      </c>
      <c r="Q42" s="289" t="str">
        <f>IF(D42="","",IF(D42&gt;=C42,"J",IF(D42&lt;C42,"L")))</f>
        <v>J</v>
      </c>
      <c r="R42" s="184" t="str">
        <f>IF(J42="","",IF(J42&gt;=23,"J",IF(J42&lt;23,"L")))</f>
        <v>J</v>
      </c>
      <c r="S42" s="184" t="str">
        <f t="shared" ref="S42:S53" si="5">IF(J42="","",IF(J42&gt;=I42-8,"J",IF(J42&lt;I42-8,"L")))</f>
        <v>J</v>
      </c>
      <c r="T42" s="185" t="s">
        <v>137</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136</v>
      </c>
    </row>
    <row r="43" spans="1:36" ht="12" customHeight="1" x14ac:dyDescent="0.2">
      <c r="A43" s="519" t="s">
        <v>6</v>
      </c>
      <c r="B43" s="520"/>
      <c r="C43" s="217">
        <v>1</v>
      </c>
      <c r="D43" s="254">
        <v>0</v>
      </c>
      <c r="E43" s="14">
        <v>3</v>
      </c>
      <c r="F43" s="71">
        <v>3.65</v>
      </c>
      <c r="G43" s="16">
        <v>5</v>
      </c>
      <c r="H43" s="186">
        <v>5</v>
      </c>
      <c r="I43" s="81">
        <v>34.5</v>
      </c>
      <c r="J43" s="56">
        <v>42</v>
      </c>
      <c r="K43" s="57">
        <v>57.5</v>
      </c>
      <c r="L43" s="161">
        <v>57.5</v>
      </c>
      <c r="M43" s="150">
        <v>5.333333333333333</v>
      </c>
      <c r="N43" s="37">
        <v>4.3835616438356162</v>
      </c>
      <c r="O43" s="36">
        <v>2</v>
      </c>
      <c r="P43" s="124">
        <v>1.8497109826589595</v>
      </c>
      <c r="Q43" s="126" t="str">
        <f>IF(D43="","",IF(D43&gt;=C43,"J",IF(D43&lt;C43,"L")))</f>
        <v>L</v>
      </c>
      <c r="R43" s="90" t="str">
        <f>IF(J43="","",IF(J43&gt;=23,"J",IF(J43&lt;23,"L")))</f>
        <v>J</v>
      </c>
      <c r="S43" s="69" t="str">
        <f t="shared" si="5"/>
        <v>J</v>
      </c>
      <c r="T43" s="15" t="s">
        <v>136</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136</v>
      </c>
    </row>
    <row r="44" spans="1:36" ht="12" customHeight="1" x14ac:dyDescent="0.2">
      <c r="A44" s="519" t="s">
        <v>7</v>
      </c>
      <c r="B44" s="520"/>
      <c r="C44" s="217">
        <v>1</v>
      </c>
      <c r="D44" s="254">
        <v>1</v>
      </c>
      <c r="E44" s="14">
        <v>3</v>
      </c>
      <c r="F44" s="71">
        <v>2</v>
      </c>
      <c r="G44" s="16">
        <v>2</v>
      </c>
      <c r="H44" s="186">
        <v>3</v>
      </c>
      <c r="I44" s="81">
        <v>34.5</v>
      </c>
      <c r="J44" s="56">
        <v>23</v>
      </c>
      <c r="K44" s="57">
        <v>23</v>
      </c>
      <c r="L44" s="161">
        <v>34.5</v>
      </c>
      <c r="M44" s="150">
        <v>6</v>
      </c>
      <c r="N44" s="37">
        <v>9</v>
      </c>
      <c r="O44" s="36">
        <v>3.6</v>
      </c>
      <c r="P44" s="124">
        <v>3.6</v>
      </c>
      <c r="Q44" s="126" t="str">
        <f>IF(D44="","",IF(D44&gt;=C44,"J",IF(D44&lt;C44,"L")))</f>
        <v>J</v>
      </c>
      <c r="R44" s="90" t="str">
        <f>IF(J44="","",IF(J44&gt;=23,"J",IF(J44&lt;23,"L")))</f>
        <v>J</v>
      </c>
      <c r="S44" s="69" t="str">
        <f t="shared" si="5"/>
        <v>L</v>
      </c>
      <c r="T44" s="15" t="s">
        <v>137</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136</v>
      </c>
    </row>
    <row r="45" spans="1:36" ht="12" customHeight="1" x14ac:dyDescent="0.2">
      <c r="A45" s="519" t="s">
        <v>11</v>
      </c>
      <c r="B45" s="520"/>
      <c r="C45" s="217">
        <v>1</v>
      </c>
      <c r="D45" s="254">
        <v>1</v>
      </c>
      <c r="E45" s="14">
        <v>4</v>
      </c>
      <c r="F45" s="71">
        <v>4</v>
      </c>
      <c r="G45" s="16">
        <v>4</v>
      </c>
      <c r="H45" s="186">
        <v>3</v>
      </c>
      <c r="I45" s="81">
        <v>46</v>
      </c>
      <c r="J45" s="56">
        <v>46</v>
      </c>
      <c r="K45" s="57">
        <v>46</v>
      </c>
      <c r="L45" s="161">
        <v>34.5</v>
      </c>
      <c r="M45" s="150">
        <v>7</v>
      </c>
      <c r="N45" s="37">
        <v>7</v>
      </c>
      <c r="O45" s="36">
        <v>3.5</v>
      </c>
      <c r="P45" s="124">
        <v>4</v>
      </c>
      <c r="Q45" s="126" t="str">
        <f t="shared" si="4"/>
        <v>J</v>
      </c>
      <c r="R45" s="90" t="str">
        <f t="shared" si="0"/>
        <v>J</v>
      </c>
      <c r="S45" s="69" t="str">
        <f t="shared" si="5"/>
        <v>J</v>
      </c>
      <c r="T45" s="15" t="s">
        <v>137</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136</v>
      </c>
    </row>
    <row r="46" spans="1:36" ht="12" customHeight="1" x14ac:dyDescent="0.2">
      <c r="A46" s="519" t="s">
        <v>10</v>
      </c>
      <c r="B46" s="520"/>
      <c r="C46" s="217">
        <v>2</v>
      </c>
      <c r="D46" s="254">
        <v>1</v>
      </c>
      <c r="E46" s="14">
        <v>5</v>
      </c>
      <c r="F46" s="71">
        <v>4</v>
      </c>
      <c r="G46" s="16">
        <v>7</v>
      </c>
      <c r="H46" s="186">
        <v>6</v>
      </c>
      <c r="I46" s="81">
        <v>57.5</v>
      </c>
      <c r="J46" s="56">
        <v>46</v>
      </c>
      <c r="K46" s="57">
        <v>80.5</v>
      </c>
      <c r="L46" s="161">
        <v>69</v>
      </c>
      <c r="M46" s="150">
        <v>7.2</v>
      </c>
      <c r="N46" s="37">
        <v>9</v>
      </c>
      <c r="O46" s="36">
        <v>3</v>
      </c>
      <c r="P46" s="124">
        <v>3.6</v>
      </c>
      <c r="Q46" s="126" t="str">
        <f t="shared" si="4"/>
        <v>L</v>
      </c>
      <c r="R46" s="90" t="str">
        <f t="shared" si="0"/>
        <v>J</v>
      </c>
      <c r="S46" s="69" t="str">
        <f t="shared" si="5"/>
        <v>L</v>
      </c>
      <c r="T46" s="15" t="s">
        <v>137</v>
      </c>
      <c r="U46" s="14">
        <v>5</v>
      </c>
      <c r="V46" s="71">
        <v>5</v>
      </c>
      <c r="W46" s="16">
        <v>4</v>
      </c>
      <c r="X46" s="186">
        <v>4</v>
      </c>
      <c r="Y46" s="55">
        <v>57.5</v>
      </c>
      <c r="Z46" s="56">
        <v>57.5</v>
      </c>
      <c r="AA46" s="17">
        <v>46</v>
      </c>
      <c r="AB46" s="129">
        <v>46</v>
      </c>
      <c r="AC46" s="150">
        <v>7.2</v>
      </c>
      <c r="AD46" s="37">
        <v>7.2</v>
      </c>
      <c r="AE46" s="36">
        <v>4</v>
      </c>
      <c r="AF46" s="151">
        <v>4</v>
      </c>
      <c r="AG46" s="165" t="str">
        <f t="shared" si="6"/>
        <v>J</v>
      </c>
      <c r="AH46" s="69" t="str">
        <f t="shared" si="7"/>
        <v>J</v>
      </c>
      <c r="AI46" s="15" t="s">
        <v>136</v>
      </c>
    </row>
    <row r="47" spans="1:36" ht="12" customHeight="1" x14ac:dyDescent="0.2">
      <c r="A47" s="519" t="s">
        <v>13</v>
      </c>
      <c r="B47" s="520"/>
      <c r="C47" s="217">
        <v>1</v>
      </c>
      <c r="D47" s="254">
        <v>1</v>
      </c>
      <c r="E47" s="14">
        <v>6</v>
      </c>
      <c r="F47" s="71">
        <v>6</v>
      </c>
      <c r="G47" s="16">
        <v>3</v>
      </c>
      <c r="H47" s="186">
        <v>3</v>
      </c>
      <c r="I47" s="81">
        <v>69</v>
      </c>
      <c r="J47" s="56">
        <v>69</v>
      </c>
      <c r="K47" s="57">
        <v>34.5</v>
      </c>
      <c r="L47" s="161">
        <v>34.5</v>
      </c>
      <c r="M47" s="150">
        <v>4.5</v>
      </c>
      <c r="N47" s="72">
        <v>4.5</v>
      </c>
      <c r="O47" s="36">
        <v>3</v>
      </c>
      <c r="P47" s="244">
        <v>3</v>
      </c>
      <c r="Q47" s="126" t="str">
        <f t="shared" si="4"/>
        <v>J</v>
      </c>
      <c r="R47" s="90" t="str">
        <f t="shared" si="0"/>
        <v>J</v>
      </c>
      <c r="S47" s="69" t="str">
        <f t="shared" si="5"/>
        <v>J</v>
      </c>
      <c r="T47" s="15" t="s">
        <v>136</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136</v>
      </c>
    </row>
    <row r="48" spans="1:36" ht="12" customHeight="1" x14ac:dyDescent="0.2">
      <c r="A48" s="519" t="s">
        <v>123</v>
      </c>
      <c r="B48" s="520"/>
      <c r="C48" s="217">
        <v>1</v>
      </c>
      <c r="D48" s="254">
        <v>0</v>
      </c>
      <c r="E48" s="14">
        <v>6</v>
      </c>
      <c r="F48" s="71">
        <v>5</v>
      </c>
      <c r="G48" s="16">
        <v>4</v>
      </c>
      <c r="H48" s="186">
        <v>4</v>
      </c>
      <c r="I48" s="81">
        <v>69</v>
      </c>
      <c r="J48" s="56">
        <v>57.5</v>
      </c>
      <c r="K48" s="57">
        <v>46</v>
      </c>
      <c r="L48" s="161">
        <v>46</v>
      </c>
      <c r="M48" s="150">
        <v>6.166666666666667</v>
      </c>
      <c r="N48" s="37">
        <v>7.4</v>
      </c>
      <c r="O48" s="36">
        <v>3.7</v>
      </c>
      <c r="P48" s="124">
        <v>4.1111111111111107</v>
      </c>
      <c r="Q48" s="126" t="str">
        <f t="shared" si="4"/>
        <v>L</v>
      </c>
      <c r="R48" s="90" t="str">
        <f t="shared" si="0"/>
        <v>J</v>
      </c>
      <c r="S48" s="69" t="str">
        <f t="shared" si="5"/>
        <v>L</v>
      </c>
      <c r="T48" s="15" t="s">
        <v>137</v>
      </c>
      <c r="U48" s="14">
        <v>6</v>
      </c>
      <c r="V48" s="71">
        <v>5</v>
      </c>
      <c r="W48" s="16">
        <v>2</v>
      </c>
      <c r="X48" s="186">
        <v>2</v>
      </c>
      <c r="Y48" s="55">
        <v>69</v>
      </c>
      <c r="Z48" s="56">
        <v>57.5</v>
      </c>
      <c r="AA48" s="17">
        <v>23</v>
      </c>
      <c r="AB48" s="129">
        <v>23</v>
      </c>
      <c r="AC48" s="150">
        <v>6.166666666666667</v>
      </c>
      <c r="AD48" s="37">
        <v>7.4</v>
      </c>
      <c r="AE48" s="36">
        <v>4.625</v>
      </c>
      <c r="AF48" s="151">
        <v>5.2857142857142856</v>
      </c>
      <c r="AG48" s="165" t="str">
        <f t="shared" si="6"/>
        <v>J</v>
      </c>
      <c r="AH48" s="69" t="str">
        <f t="shared" si="7"/>
        <v>L</v>
      </c>
      <c r="AI48" s="15" t="s">
        <v>137</v>
      </c>
    </row>
    <row r="49" spans="1:35" ht="12" customHeight="1" x14ac:dyDescent="0.2">
      <c r="A49" s="519" t="s">
        <v>12</v>
      </c>
      <c r="B49" s="520"/>
      <c r="C49" s="217">
        <v>1</v>
      </c>
      <c r="D49" s="254">
        <v>0</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L</v>
      </c>
      <c r="R49" s="90" t="str">
        <f t="shared" si="0"/>
        <v>J</v>
      </c>
      <c r="S49" s="69" t="str">
        <f t="shared" si="5"/>
        <v>J</v>
      </c>
      <c r="T49" s="15" t="s">
        <v>137</v>
      </c>
      <c r="U49" s="14">
        <v>3</v>
      </c>
      <c r="V49" s="71">
        <v>2</v>
      </c>
      <c r="W49" s="16">
        <v>1</v>
      </c>
      <c r="X49" s="186">
        <v>1</v>
      </c>
      <c r="Y49" s="55">
        <v>34.5</v>
      </c>
      <c r="Z49" s="56">
        <v>23</v>
      </c>
      <c r="AA49" s="17">
        <v>11.5</v>
      </c>
      <c r="AB49" s="129">
        <v>11.5</v>
      </c>
      <c r="AC49" s="150">
        <v>6.666666666666667</v>
      </c>
      <c r="AD49" s="72">
        <v>10</v>
      </c>
      <c r="AE49" s="36">
        <v>5</v>
      </c>
      <c r="AF49" s="187">
        <v>6.666666666666667</v>
      </c>
      <c r="AG49" s="165" t="str">
        <f t="shared" si="6"/>
        <v>J</v>
      </c>
      <c r="AH49" s="69" t="str">
        <f t="shared" si="7"/>
        <v>L</v>
      </c>
      <c r="AI49" s="15" t="s">
        <v>137</v>
      </c>
    </row>
    <row r="50" spans="1:35" ht="12" customHeight="1" x14ac:dyDescent="0.2">
      <c r="A50" s="548" t="s">
        <v>118</v>
      </c>
      <c r="B50" s="549"/>
      <c r="C50" s="217">
        <v>1</v>
      </c>
      <c r="D50" s="254">
        <v>0</v>
      </c>
      <c r="E50" s="14">
        <v>2</v>
      </c>
      <c r="F50" s="71">
        <v>2</v>
      </c>
      <c r="G50" s="16">
        <v>2</v>
      </c>
      <c r="H50" s="186">
        <v>2</v>
      </c>
      <c r="I50" s="81">
        <v>23</v>
      </c>
      <c r="J50" s="56">
        <v>23</v>
      </c>
      <c r="K50" s="57">
        <v>23</v>
      </c>
      <c r="L50" s="161">
        <v>23</v>
      </c>
      <c r="M50" s="150">
        <v>6</v>
      </c>
      <c r="N50" s="37">
        <v>6</v>
      </c>
      <c r="O50" s="36">
        <v>3</v>
      </c>
      <c r="P50" s="124">
        <v>3</v>
      </c>
      <c r="Q50" s="126" t="str">
        <f t="shared" si="4"/>
        <v>L</v>
      </c>
      <c r="R50" s="90" t="str">
        <f t="shared" si="0"/>
        <v>J</v>
      </c>
      <c r="S50" s="69" t="str">
        <f t="shared" si="5"/>
        <v>J</v>
      </c>
      <c r="T50" s="15" t="s">
        <v>136</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136</v>
      </c>
    </row>
    <row r="51" spans="1:35" ht="12" customHeight="1" x14ac:dyDescent="0.2">
      <c r="A51" s="519" t="s">
        <v>127</v>
      </c>
      <c r="B51" s="520"/>
      <c r="C51" s="217">
        <v>2</v>
      </c>
      <c r="D51" s="254">
        <v>1</v>
      </c>
      <c r="E51" s="14">
        <v>4</v>
      </c>
      <c r="F51" s="71">
        <v>3</v>
      </c>
      <c r="G51" s="16">
        <v>4</v>
      </c>
      <c r="H51" s="186">
        <v>4</v>
      </c>
      <c r="I51" s="81">
        <v>46</v>
      </c>
      <c r="J51" s="56">
        <v>34.5</v>
      </c>
      <c r="K51" s="57">
        <v>46</v>
      </c>
      <c r="L51" s="161">
        <v>46</v>
      </c>
      <c r="M51" s="150">
        <v>9</v>
      </c>
      <c r="N51" s="37">
        <v>12</v>
      </c>
      <c r="O51" s="36">
        <v>4.5</v>
      </c>
      <c r="P51" s="124">
        <v>5.1428571428571432</v>
      </c>
      <c r="Q51" s="126" t="str">
        <f t="shared" si="4"/>
        <v>L</v>
      </c>
      <c r="R51" s="90" t="str">
        <f t="shared" si="0"/>
        <v>J</v>
      </c>
      <c r="S51" s="69" t="str">
        <f t="shared" si="5"/>
        <v>L</v>
      </c>
      <c r="T51" s="15" t="s">
        <v>137</v>
      </c>
      <c r="U51" s="14">
        <v>3</v>
      </c>
      <c r="V51" s="71">
        <v>3</v>
      </c>
      <c r="W51" s="16">
        <v>4</v>
      </c>
      <c r="X51" s="186">
        <v>4</v>
      </c>
      <c r="Y51" s="55">
        <v>34.5</v>
      </c>
      <c r="Z51" s="56">
        <v>34.5</v>
      </c>
      <c r="AA51" s="17">
        <v>46</v>
      </c>
      <c r="AB51" s="129">
        <v>46</v>
      </c>
      <c r="AC51" s="150">
        <v>12</v>
      </c>
      <c r="AD51" s="37">
        <v>12</v>
      </c>
      <c r="AE51" s="36">
        <v>5.1428571428571432</v>
      </c>
      <c r="AF51" s="151">
        <v>5.1428571428571432</v>
      </c>
      <c r="AG51" s="165" t="str">
        <f t="shared" si="6"/>
        <v>J</v>
      </c>
      <c r="AH51" s="69" t="str">
        <f t="shared" si="7"/>
        <v>J</v>
      </c>
      <c r="AI51" s="15" t="s">
        <v>136</v>
      </c>
    </row>
    <row r="52" spans="1:35" ht="12" customHeight="1" x14ac:dyDescent="0.2">
      <c r="A52" s="546" t="s">
        <v>14</v>
      </c>
      <c r="B52" s="547"/>
      <c r="C52" s="217">
        <v>1</v>
      </c>
      <c r="D52" s="254">
        <v>0</v>
      </c>
      <c r="E52" s="14">
        <v>7</v>
      </c>
      <c r="F52" s="71">
        <v>6.65</v>
      </c>
      <c r="G52" s="16">
        <v>4</v>
      </c>
      <c r="H52" s="186">
        <v>4</v>
      </c>
      <c r="I52" s="81">
        <v>76.5</v>
      </c>
      <c r="J52" s="56">
        <v>76.5</v>
      </c>
      <c r="K52" s="57">
        <v>46</v>
      </c>
      <c r="L52" s="161">
        <v>46</v>
      </c>
      <c r="M52" s="150">
        <v>4.9624060150375939</v>
      </c>
      <c r="N52" s="72">
        <v>4.9624060150375939</v>
      </c>
      <c r="O52" s="36">
        <v>3.0985915492957745</v>
      </c>
      <c r="P52" s="244">
        <v>3.0985915492957745</v>
      </c>
      <c r="Q52" s="126" t="str">
        <f t="shared" si="4"/>
        <v>L</v>
      </c>
      <c r="R52" s="90" t="str">
        <f t="shared" si="0"/>
        <v>J</v>
      </c>
      <c r="S52" s="69" t="str">
        <f t="shared" si="5"/>
        <v>J</v>
      </c>
      <c r="T52" s="15" t="s">
        <v>137</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136</v>
      </c>
    </row>
    <row r="53" spans="1:35" ht="12" hidden="1" customHeight="1" thickBot="1" x14ac:dyDescent="0.25">
      <c r="A53" s="527" t="s">
        <v>122</v>
      </c>
      <c r="B53" s="52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07" t="s">
        <v>15</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9"/>
    </row>
    <row r="56" spans="1:35" ht="15.75" customHeight="1" thickBot="1" x14ac:dyDescent="0.25">
      <c r="A56" s="521" t="s">
        <v>0</v>
      </c>
      <c r="B56" s="522"/>
      <c r="C56" s="501" t="s">
        <v>60</v>
      </c>
      <c r="D56" s="502"/>
      <c r="E56" s="502"/>
      <c r="F56" s="502"/>
      <c r="G56" s="502"/>
      <c r="H56" s="502"/>
      <c r="I56" s="502"/>
      <c r="J56" s="502"/>
      <c r="K56" s="502"/>
      <c r="L56" s="502"/>
      <c r="M56" s="502"/>
      <c r="N56" s="502"/>
      <c r="O56" s="502"/>
      <c r="P56" s="502"/>
      <c r="Q56" s="502"/>
      <c r="R56" s="502"/>
      <c r="S56" s="502"/>
      <c r="T56" s="503"/>
      <c r="U56" s="504" t="s">
        <v>61</v>
      </c>
      <c r="V56" s="505"/>
      <c r="W56" s="505"/>
      <c r="X56" s="505"/>
      <c r="Y56" s="505"/>
      <c r="Z56" s="505"/>
      <c r="AA56" s="505"/>
      <c r="AB56" s="505"/>
      <c r="AC56" s="505"/>
      <c r="AD56" s="505"/>
      <c r="AE56" s="505"/>
      <c r="AF56" s="505"/>
      <c r="AG56" s="505"/>
      <c r="AH56" s="505"/>
      <c r="AI56" s="506"/>
    </row>
    <row r="57" spans="1:35" ht="69" customHeight="1" thickBot="1" x14ac:dyDescent="0.25">
      <c r="A57" s="523"/>
      <c r="B57" s="52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585" t="s">
        <v>16</v>
      </c>
      <c r="B58" s="586"/>
      <c r="C58" s="219"/>
      <c r="D58" s="227"/>
      <c r="E58" s="87">
        <v>3</v>
      </c>
      <c r="F58" s="88">
        <v>2</v>
      </c>
      <c r="G58" s="89">
        <v>2</v>
      </c>
      <c r="H58" s="132">
        <v>1</v>
      </c>
      <c r="I58" s="120">
        <v>34.5</v>
      </c>
      <c r="J58" s="53">
        <v>23</v>
      </c>
      <c r="K58" s="54">
        <v>23</v>
      </c>
      <c r="L58" s="290">
        <v>11.5</v>
      </c>
      <c r="M58" s="118">
        <v>4.666666666666667</v>
      </c>
      <c r="N58" s="39">
        <v>7</v>
      </c>
      <c r="O58" s="38">
        <v>2.8</v>
      </c>
      <c r="P58" s="123">
        <v>4.666666666666667</v>
      </c>
      <c r="Q58" s="251" t="s">
        <v>120</v>
      </c>
      <c r="R58" s="90" t="str">
        <f>IF(J58="","",IF(E58=0,"J",IF(J58&gt;=23,"J",IF(J58&lt;23,"L"))))</f>
        <v>J</v>
      </c>
      <c r="S58" s="90" t="str">
        <f>IF(J58="","",IF(J58&gt;=I58-8,"J",IF(J58&lt;I58-8,"L")))</f>
        <v>L</v>
      </c>
      <c r="T58" s="262" t="s">
        <v>136</v>
      </c>
      <c r="U58" s="87">
        <v>2</v>
      </c>
      <c r="V58" s="88">
        <v>2</v>
      </c>
      <c r="W58" s="89">
        <v>1</v>
      </c>
      <c r="X58" s="132">
        <v>1</v>
      </c>
      <c r="Y58" s="247">
        <v>23</v>
      </c>
      <c r="Z58" s="260">
        <v>23</v>
      </c>
      <c r="AA58" s="248">
        <v>11.5</v>
      </c>
      <c r="AB58" s="261">
        <v>11.5</v>
      </c>
      <c r="AC58" s="118">
        <v>7</v>
      </c>
      <c r="AD58" s="39">
        <v>7</v>
      </c>
      <c r="AE58" s="38">
        <v>4.666666666666667</v>
      </c>
      <c r="AF58" s="123">
        <v>4.666666666666667</v>
      </c>
      <c r="AG58" s="125" t="str">
        <f>IF(Z58="","",IF(U58=0,"J",IF(Z58&gt;=23,"J",IF(Z58&lt;23,"L"))))</f>
        <v>J</v>
      </c>
      <c r="AH58" s="90" t="str">
        <f>IF(Z58="","",IF(Z58&gt;=Y58-8,"J",IF(Z58&lt;Y58-8,"L")))</f>
        <v>J</v>
      </c>
      <c r="AI58" s="68" t="s">
        <v>136</v>
      </c>
    </row>
    <row r="59" spans="1:35" ht="12" customHeight="1" x14ac:dyDescent="0.2">
      <c r="A59" s="519" t="s">
        <v>17</v>
      </c>
      <c r="B59" s="520"/>
      <c r="C59" s="220">
        <v>1</v>
      </c>
      <c r="D59" s="228">
        <v>1</v>
      </c>
      <c r="E59" s="62">
        <v>4</v>
      </c>
      <c r="F59" s="63">
        <v>2</v>
      </c>
      <c r="G59" s="64">
        <v>3</v>
      </c>
      <c r="H59" s="133">
        <v>2</v>
      </c>
      <c r="I59" s="81">
        <v>46</v>
      </c>
      <c r="J59" s="56">
        <v>23</v>
      </c>
      <c r="K59" s="57">
        <v>34.5</v>
      </c>
      <c r="L59" s="121">
        <v>23</v>
      </c>
      <c r="M59" s="119">
        <v>7</v>
      </c>
      <c r="N59" s="37">
        <v>14</v>
      </c>
      <c r="O59" s="36">
        <v>4</v>
      </c>
      <c r="P59" s="124">
        <v>7</v>
      </c>
      <c r="Q59" s="126" t="str">
        <f t="shared" ref="Q59:Q66" si="8">IF(D59="","",IF(D59&gt;=C59,"J",IF(D59&lt;C59,"L")))</f>
        <v>J</v>
      </c>
      <c r="R59" s="90" t="str">
        <f t="shared" ref="R59:R66" si="9">IF(J59="","",IF(J59&gt;=23,"J",IF(J59&lt;23,"L")))</f>
        <v>J</v>
      </c>
      <c r="S59" s="69" t="str">
        <f t="shared" ref="S59:S65" si="10">IF(J59="","",IF(J59&gt;=I59-8,"J",IF(J59&lt;I59-8,"L")))</f>
        <v>L</v>
      </c>
      <c r="T59" s="15" t="s">
        <v>136</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136</v>
      </c>
    </row>
    <row r="60" spans="1:35" ht="12" customHeight="1" thickBot="1" x14ac:dyDescent="0.25">
      <c r="A60" s="519" t="s">
        <v>21</v>
      </c>
      <c r="B60" s="520"/>
      <c r="C60" s="220">
        <v>1</v>
      </c>
      <c r="D60" s="228">
        <v>0</v>
      </c>
      <c r="E60" s="62">
        <v>3</v>
      </c>
      <c r="F60" s="63">
        <v>3</v>
      </c>
      <c r="G60" s="64">
        <v>2</v>
      </c>
      <c r="H60" s="133">
        <v>3</v>
      </c>
      <c r="I60" s="81">
        <v>34.5</v>
      </c>
      <c r="J60" s="56">
        <v>34.5</v>
      </c>
      <c r="K60" s="57">
        <v>23</v>
      </c>
      <c r="L60" s="121">
        <v>34.5</v>
      </c>
      <c r="M60" s="119">
        <v>7.333333333333333</v>
      </c>
      <c r="N60" s="37">
        <v>7.333333333333333</v>
      </c>
      <c r="O60" s="36">
        <v>4.4000000000000004</v>
      </c>
      <c r="P60" s="124">
        <v>3.6666666666666665</v>
      </c>
      <c r="Q60" s="126" t="str">
        <f t="shared" si="8"/>
        <v>L</v>
      </c>
      <c r="R60" s="90" t="str">
        <f t="shared" si="9"/>
        <v>J</v>
      </c>
      <c r="S60" s="69" t="str">
        <f>IF(J60="","",IF(J60&gt;=I60-8,"J",IF(J60&lt;I60-8,"L")))</f>
        <v>J</v>
      </c>
      <c r="T60" s="15" t="s">
        <v>136</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136</v>
      </c>
    </row>
    <row r="61" spans="1:35" ht="12" customHeight="1" x14ac:dyDescent="0.2">
      <c r="A61" s="565" t="s">
        <v>52</v>
      </c>
      <c r="B61" s="566"/>
      <c r="C61" s="220">
        <v>1</v>
      </c>
      <c r="D61" s="228">
        <v>0</v>
      </c>
      <c r="E61" s="62">
        <v>4</v>
      </c>
      <c r="F61" s="63">
        <v>3</v>
      </c>
      <c r="G61" s="64">
        <v>4</v>
      </c>
      <c r="H61" s="157">
        <v>4</v>
      </c>
      <c r="I61" s="55">
        <v>46</v>
      </c>
      <c r="J61" s="56">
        <v>34.5</v>
      </c>
      <c r="K61" s="57">
        <v>46</v>
      </c>
      <c r="L61" s="161">
        <v>46</v>
      </c>
      <c r="M61" s="150">
        <v>8.25</v>
      </c>
      <c r="N61" s="37">
        <v>11</v>
      </c>
      <c r="O61" s="36">
        <v>4.125</v>
      </c>
      <c r="P61" s="151">
        <v>4.7142857142857144</v>
      </c>
      <c r="Q61" s="249" t="str">
        <f>IF(D61="","",IF(D61&gt;=C61,"J",IF(D61&lt;C61,"L")))</f>
        <v>L</v>
      </c>
      <c r="R61" s="90" t="str">
        <f>IF(J61="","",IF(J61&gt;=23,"J",IF(J61&lt;23,"L")))</f>
        <v>J</v>
      </c>
      <c r="S61" s="69" t="str">
        <f>IF(J61="","",IF(J61&gt;=I61-8,"J",IF(J61&lt;I61-8,"L")))</f>
        <v>L</v>
      </c>
      <c r="T61" s="15" t="s">
        <v>136</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136</v>
      </c>
    </row>
    <row r="62" spans="1:35" ht="12" customHeight="1" x14ac:dyDescent="0.2">
      <c r="A62" s="519" t="s">
        <v>19</v>
      </c>
      <c r="B62" s="520"/>
      <c r="C62" s="220">
        <v>1</v>
      </c>
      <c r="D62" s="228">
        <v>0</v>
      </c>
      <c r="E62" s="62">
        <v>2</v>
      </c>
      <c r="F62" s="63">
        <v>1</v>
      </c>
      <c r="G62" s="64">
        <v>2</v>
      </c>
      <c r="H62" s="133">
        <v>1</v>
      </c>
      <c r="I62" s="81">
        <v>23</v>
      </c>
      <c r="J62" s="56">
        <v>11.5</v>
      </c>
      <c r="K62" s="57">
        <v>23</v>
      </c>
      <c r="L62" s="121">
        <v>11.5</v>
      </c>
      <c r="M62" s="119">
        <v>6.5</v>
      </c>
      <c r="N62" s="37">
        <v>13</v>
      </c>
      <c r="O62" s="36">
        <v>3.25</v>
      </c>
      <c r="P62" s="124">
        <v>6.5</v>
      </c>
      <c r="Q62" s="126" t="str">
        <f t="shared" si="8"/>
        <v>L</v>
      </c>
      <c r="R62" s="90" t="str">
        <f t="shared" si="9"/>
        <v>L</v>
      </c>
      <c r="S62" s="69" t="str">
        <f>IF(J62="","",IF(J62&gt;=I62-8,"J",IF(J62&lt;I62-8,"L")))</f>
        <v>L</v>
      </c>
      <c r="T62" s="15" t="s">
        <v>136</v>
      </c>
      <c r="U62" s="62">
        <v>2</v>
      </c>
      <c r="V62" s="63">
        <v>2</v>
      </c>
      <c r="W62" s="64">
        <v>1</v>
      </c>
      <c r="X62" s="133">
        <v>1</v>
      </c>
      <c r="Y62" s="81">
        <v>23</v>
      </c>
      <c r="Z62" s="56">
        <v>23</v>
      </c>
      <c r="AA62" s="17">
        <v>11.5</v>
      </c>
      <c r="AB62" s="129">
        <v>11.5</v>
      </c>
      <c r="AC62" s="119">
        <v>6.5</v>
      </c>
      <c r="AD62" s="37">
        <v>6.5</v>
      </c>
      <c r="AE62" s="36">
        <v>4.333333333333333</v>
      </c>
      <c r="AF62" s="124">
        <v>4.333333333333333</v>
      </c>
      <c r="AG62" s="126" t="str">
        <f>IF(Z62="","",IF(Z62&gt;=23,"J",IF(Z62&lt;23,"L")))</f>
        <v>J</v>
      </c>
      <c r="AH62" s="69" t="str">
        <f>IF(Z62="","",IF(Z62&gt;=Y62-8,"J",IF(Z62&lt;Y62-8,"L")))</f>
        <v>J</v>
      </c>
      <c r="AI62" s="15" t="s">
        <v>136</v>
      </c>
    </row>
    <row r="63" spans="1:35" ht="12" customHeight="1" x14ac:dyDescent="0.2">
      <c r="A63" s="519" t="s">
        <v>22</v>
      </c>
      <c r="B63" s="520"/>
      <c r="C63" s="220">
        <v>1</v>
      </c>
      <c r="D63" s="228">
        <v>1</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136</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136</v>
      </c>
    </row>
    <row r="64" spans="1:35" ht="12" customHeight="1" x14ac:dyDescent="0.2">
      <c r="A64" s="519" t="s">
        <v>18</v>
      </c>
      <c r="B64" s="520"/>
      <c r="C64" s="220">
        <v>1</v>
      </c>
      <c r="D64" s="228">
        <v>1</v>
      </c>
      <c r="E64" s="62">
        <v>6</v>
      </c>
      <c r="F64" s="63">
        <v>4</v>
      </c>
      <c r="G64" s="64">
        <v>4</v>
      </c>
      <c r="H64" s="133">
        <v>4</v>
      </c>
      <c r="I64" s="81">
        <v>69</v>
      </c>
      <c r="J64" s="56">
        <v>46</v>
      </c>
      <c r="K64" s="57">
        <v>46</v>
      </c>
      <c r="L64" s="121">
        <v>46</v>
      </c>
      <c r="M64" s="119">
        <v>6.166666666666667</v>
      </c>
      <c r="N64" s="37">
        <v>9.25</v>
      </c>
      <c r="O64" s="36">
        <v>3.7</v>
      </c>
      <c r="P64" s="124">
        <v>4.625</v>
      </c>
      <c r="Q64" s="126" t="str">
        <f t="shared" si="8"/>
        <v>J</v>
      </c>
      <c r="R64" s="90" t="str">
        <f t="shared" si="9"/>
        <v>J</v>
      </c>
      <c r="S64" s="69" t="str">
        <f t="shared" si="10"/>
        <v>L</v>
      </c>
      <c r="T64" s="15" t="s">
        <v>137</v>
      </c>
      <c r="U64" s="62">
        <v>5</v>
      </c>
      <c r="V64" s="63">
        <v>5</v>
      </c>
      <c r="W64" s="64">
        <v>3</v>
      </c>
      <c r="X64" s="133">
        <v>3</v>
      </c>
      <c r="Y64" s="81">
        <v>57.5</v>
      </c>
      <c r="Z64" s="56">
        <v>57.5</v>
      </c>
      <c r="AA64" s="17">
        <v>34.5</v>
      </c>
      <c r="AB64" s="129">
        <v>34.5</v>
      </c>
      <c r="AC64" s="119">
        <v>7.4</v>
      </c>
      <c r="AD64" s="37">
        <v>7.4</v>
      </c>
      <c r="AE64" s="36">
        <v>4.625</v>
      </c>
      <c r="AF64" s="124">
        <v>4.625</v>
      </c>
      <c r="AG64" s="126" t="str">
        <f t="shared" si="11"/>
        <v>J</v>
      </c>
      <c r="AH64" s="69" t="str">
        <f t="shared" si="12"/>
        <v>J</v>
      </c>
      <c r="AI64" s="15" t="s">
        <v>136</v>
      </c>
    </row>
    <row r="65" spans="1:35" ht="12" customHeight="1" x14ac:dyDescent="0.2">
      <c r="A65" s="519" t="s">
        <v>20</v>
      </c>
      <c r="B65" s="520"/>
      <c r="C65" s="220">
        <v>1</v>
      </c>
      <c r="D65" s="228">
        <v>0</v>
      </c>
      <c r="E65" s="62">
        <v>4</v>
      </c>
      <c r="F65" s="63">
        <v>4</v>
      </c>
      <c r="G65" s="64">
        <v>4</v>
      </c>
      <c r="H65" s="133">
        <v>3</v>
      </c>
      <c r="I65" s="81">
        <v>46</v>
      </c>
      <c r="J65" s="56">
        <v>46</v>
      </c>
      <c r="K65" s="57">
        <v>46</v>
      </c>
      <c r="L65" s="121">
        <v>34.5</v>
      </c>
      <c r="M65" s="119">
        <v>7.25</v>
      </c>
      <c r="N65" s="37">
        <v>7.25</v>
      </c>
      <c r="O65" s="36">
        <v>3.625</v>
      </c>
      <c r="P65" s="124">
        <v>4.1428571428571432</v>
      </c>
      <c r="Q65" s="126" t="str">
        <f t="shared" si="8"/>
        <v>L</v>
      </c>
      <c r="R65" s="90" t="str">
        <f t="shared" si="9"/>
        <v>J</v>
      </c>
      <c r="S65" s="69" t="str">
        <f t="shared" si="10"/>
        <v>J</v>
      </c>
      <c r="T65" s="15" t="s">
        <v>137</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136</v>
      </c>
    </row>
    <row r="66" spans="1:35" ht="12" customHeight="1" x14ac:dyDescent="0.2">
      <c r="A66" s="583" t="s">
        <v>68</v>
      </c>
      <c r="B66" s="584"/>
      <c r="C66" s="221">
        <v>1</v>
      </c>
      <c r="D66" s="229">
        <v>1</v>
      </c>
      <c r="E66" s="191">
        <v>12</v>
      </c>
      <c r="F66" s="192">
        <v>12</v>
      </c>
      <c r="G66" s="193">
        <v>2</v>
      </c>
      <c r="H66" s="194">
        <v>2</v>
      </c>
      <c r="I66" s="195">
        <v>138</v>
      </c>
      <c r="J66" s="196">
        <v>138</v>
      </c>
      <c r="K66" s="197">
        <v>23</v>
      </c>
      <c r="L66" s="198">
        <v>23</v>
      </c>
      <c r="M66" s="199" t="s">
        <v>120</v>
      </c>
      <c r="N66" s="200" t="s">
        <v>120</v>
      </c>
      <c r="O66" s="200" t="s">
        <v>120</v>
      </c>
      <c r="P66" s="201" t="s">
        <v>120</v>
      </c>
      <c r="Q66" s="126" t="str">
        <f t="shared" si="8"/>
        <v>J</v>
      </c>
      <c r="R66" s="90" t="str">
        <f t="shared" si="9"/>
        <v>J</v>
      </c>
      <c r="S66" s="206" t="str">
        <f>IF(J66="","",IF(J66&gt;=I66-8,"J",IF(J66&lt;I66-8,"L")))</f>
        <v>J</v>
      </c>
      <c r="T66" s="202" t="s">
        <v>136</v>
      </c>
      <c r="U66" s="191">
        <v>12</v>
      </c>
      <c r="V66" s="192">
        <v>12</v>
      </c>
      <c r="W66" s="193">
        <v>1</v>
      </c>
      <c r="X66" s="194">
        <v>1</v>
      </c>
      <c r="Y66" s="195">
        <v>138</v>
      </c>
      <c r="Z66" s="196">
        <v>138</v>
      </c>
      <c r="AA66" s="203">
        <v>11.5</v>
      </c>
      <c r="AB66" s="204">
        <v>11.5</v>
      </c>
      <c r="AC66" s="199" t="s">
        <v>120</v>
      </c>
      <c r="AD66" s="200" t="s">
        <v>120</v>
      </c>
      <c r="AE66" s="200" t="s">
        <v>120</v>
      </c>
      <c r="AF66" s="201" t="s">
        <v>120</v>
      </c>
      <c r="AG66" s="205" t="str">
        <f>IF(Z66="","",IF(Z66&gt;=23,"J",IF(Z66&lt;23,"L")))</f>
        <v>J</v>
      </c>
      <c r="AH66" s="206" t="str">
        <f>IF(Z66="","",IF(Z66&gt;=Y66-8,"J",IF(Z66&lt;Y66-8,"L")))</f>
        <v>J</v>
      </c>
      <c r="AI66" s="202" t="s">
        <v>136</v>
      </c>
    </row>
    <row r="67" spans="1:35" ht="12" customHeight="1" thickBot="1" x14ac:dyDescent="0.25">
      <c r="A67" s="550" t="s">
        <v>97</v>
      </c>
      <c r="B67" s="5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587" t="s">
        <v>98</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9"/>
    </row>
    <row r="70" spans="1:35" ht="15.75" customHeight="1" thickBot="1" x14ac:dyDescent="0.25">
      <c r="A70" s="609" t="s">
        <v>0</v>
      </c>
      <c r="B70" s="610"/>
      <c r="C70" s="590" t="s">
        <v>60</v>
      </c>
      <c r="D70" s="591"/>
      <c r="E70" s="591"/>
      <c r="F70" s="591"/>
      <c r="G70" s="591"/>
      <c r="H70" s="591"/>
      <c r="I70" s="591"/>
      <c r="J70" s="591"/>
      <c r="K70" s="591"/>
      <c r="L70" s="591"/>
      <c r="M70" s="591"/>
      <c r="N70" s="591"/>
      <c r="O70" s="591"/>
      <c r="P70" s="591"/>
      <c r="Q70" s="591"/>
      <c r="R70" s="591"/>
      <c r="S70" s="591"/>
      <c r="T70" s="592"/>
      <c r="U70" s="464" t="s">
        <v>61</v>
      </c>
      <c r="V70" s="465"/>
      <c r="W70" s="465"/>
      <c r="X70" s="465"/>
      <c r="Y70" s="465"/>
      <c r="Z70" s="465"/>
      <c r="AA70" s="465"/>
      <c r="AB70" s="465"/>
      <c r="AC70" s="465"/>
      <c r="AD70" s="465"/>
      <c r="AE70" s="465"/>
      <c r="AF70" s="465"/>
      <c r="AG70" s="465"/>
      <c r="AH70" s="465"/>
      <c r="AI70" s="466"/>
    </row>
    <row r="71" spans="1:35" ht="69" customHeight="1" thickBot="1" x14ac:dyDescent="0.25">
      <c r="A71" s="611"/>
      <c r="B71" s="612"/>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613" t="s">
        <v>24</v>
      </c>
      <c r="B72" s="614"/>
      <c r="C72" s="219">
        <v>1</v>
      </c>
      <c r="D72" s="227">
        <v>2</v>
      </c>
      <c r="E72" s="87">
        <v>4</v>
      </c>
      <c r="F72" s="88">
        <v>4</v>
      </c>
      <c r="G72" s="89">
        <v>1</v>
      </c>
      <c r="H72" s="156">
        <v>1</v>
      </c>
      <c r="I72" s="52">
        <v>46</v>
      </c>
      <c r="J72" s="53">
        <v>46</v>
      </c>
      <c r="K72" s="54">
        <v>11.5</v>
      </c>
      <c r="L72" s="160">
        <v>11.5</v>
      </c>
      <c r="M72" s="146">
        <v>5</v>
      </c>
      <c r="N72" s="39">
        <v>5</v>
      </c>
      <c r="O72" s="38">
        <v>4</v>
      </c>
      <c r="P72" s="147">
        <v>4</v>
      </c>
      <c r="Q72" s="205" t="str">
        <f>IF(D72="","",IF(D72&gt;=C72,"J",IF(D72&lt;C72,"L")))</f>
        <v>J</v>
      </c>
      <c r="R72" s="90" t="str">
        <f>IF(J72="","",IF(J72&gt;=23,"J",IF(J72&lt;23,"L")))</f>
        <v>J</v>
      </c>
      <c r="S72" s="90" t="str">
        <f>IF(J72="","",IF(J72&gt;=I72-8,"J",IF(J72&lt;I72-8,"L")))</f>
        <v>J</v>
      </c>
      <c r="T72" s="68" t="s">
        <v>136</v>
      </c>
      <c r="U72" s="87">
        <v>3</v>
      </c>
      <c r="V72" s="88">
        <v>3</v>
      </c>
      <c r="W72" s="89">
        <v>1</v>
      </c>
      <c r="X72" s="156">
        <v>0</v>
      </c>
      <c r="Y72" s="52">
        <v>34.5</v>
      </c>
      <c r="Z72" s="53">
        <v>34.5</v>
      </c>
      <c r="AA72" s="60">
        <v>11.5</v>
      </c>
      <c r="AB72" s="143">
        <v>0</v>
      </c>
      <c r="AC72" s="146">
        <v>6.666666666666667</v>
      </c>
      <c r="AD72" s="39">
        <v>6.666666666666667</v>
      </c>
      <c r="AE72" s="38">
        <v>7.666666666666667</v>
      </c>
      <c r="AF72" s="147">
        <v>6.666666666666667</v>
      </c>
      <c r="AG72" s="164" t="str">
        <f>IF(Z72="","",IF(Z72&gt;=23,"J",IF(Z72&lt;23,"L")))</f>
        <v>J</v>
      </c>
      <c r="AH72" s="90" t="str">
        <f>IF(Z72="","",IF(Z72&gt;=Y72-8,"J",IF(Z72&lt;Y72-8,"L")))</f>
        <v>J</v>
      </c>
      <c r="AI72" s="68" t="s">
        <v>136</v>
      </c>
    </row>
    <row r="73" spans="1:35" ht="12" customHeight="1" x14ac:dyDescent="0.2">
      <c r="A73" s="565" t="s">
        <v>25</v>
      </c>
      <c r="B73" s="566"/>
      <c r="C73" s="220">
        <v>0</v>
      </c>
      <c r="D73" s="228">
        <v>0</v>
      </c>
      <c r="E73" s="62">
        <v>3.65</v>
      </c>
      <c r="F73" s="63">
        <v>3.65</v>
      </c>
      <c r="G73" s="64">
        <v>0</v>
      </c>
      <c r="H73" s="157">
        <v>0</v>
      </c>
      <c r="I73" s="55">
        <v>42</v>
      </c>
      <c r="J73" s="56">
        <v>42</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136</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139</v>
      </c>
    </row>
    <row r="74" spans="1:35" ht="12" customHeight="1" x14ac:dyDescent="0.2">
      <c r="A74" s="565" t="s">
        <v>45</v>
      </c>
      <c r="B74" s="566"/>
      <c r="C74" s="220"/>
      <c r="D74" s="228"/>
      <c r="E74" s="62">
        <v>6</v>
      </c>
      <c r="F74" s="63">
        <v>6</v>
      </c>
      <c r="G74" s="64">
        <v>0</v>
      </c>
      <c r="H74" s="157">
        <v>1</v>
      </c>
      <c r="I74" s="55">
        <v>69</v>
      </c>
      <c r="J74" s="56">
        <v>69</v>
      </c>
      <c r="K74" s="57">
        <v>0</v>
      </c>
      <c r="L74" s="161">
        <v>11.5</v>
      </c>
      <c r="M74" s="148" t="s">
        <v>120</v>
      </c>
      <c r="N74" s="40" t="s">
        <v>120</v>
      </c>
      <c r="O74" s="40" t="s">
        <v>120</v>
      </c>
      <c r="P74" s="149" t="s">
        <v>120</v>
      </c>
      <c r="Q74" s="166" t="s">
        <v>120</v>
      </c>
      <c r="R74" s="90" t="str">
        <f>IF(J74="","",IF(J74&gt;=23,"J",IF(J74&lt;23,"L")))</f>
        <v>J</v>
      </c>
      <c r="S74" s="69" t="str">
        <f>IF(J74="","",IF(J74&gt;=I74-8,"J",IF(J74&lt;I74-8,"L")))</f>
        <v>J</v>
      </c>
      <c r="T74" s="15" t="s">
        <v>136</v>
      </c>
      <c r="U74" s="62">
        <v>5</v>
      </c>
      <c r="V74" s="63">
        <v>5</v>
      </c>
      <c r="W74" s="64">
        <v>0</v>
      </c>
      <c r="X74" s="157">
        <v>0</v>
      </c>
      <c r="Y74" s="55">
        <v>57.5</v>
      </c>
      <c r="Z74" s="56">
        <v>57.5</v>
      </c>
      <c r="AA74" s="17">
        <v>0</v>
      </c>
      <c r="AB74" s="144">
        <v>0</v>
      </c>
      <c r="AC74" s="148" t="s">
        <v>120</v>
      </c>
      <c r="AD74" s="40" t="s">
        <v>120</v>
      </c>
      <c r="AE74" s="40" t="s">
        <v>120</v>
      </c>
      <c r="AF74" s="149" t="s">
        <v>120</v>
      </c>
      <c r="AG74" s="165" t="str">
        <f>IF(Z74="","",IF(Z74&gt;=23,"J",IF(Z74&lt;23,"L")))</f>
        <v>J</v>
      </c>
      <c r="AH74" s="69" t="str">
        <f>IF(Z74="","",IF(Z74&gt;=Y74-8,"J",IF(Z74&lt;Y74-8,"L")))</f>
        <v>J</v>
      </c>
      <c r="AI74" s="15" t="s">
        <v>136</v>
      </c>
    </row>
    <row r="75" spans="1:35" ht="12" customHeight="1" x14ac:dyDescent="0.2">
      <c r="A75" s="565" t="s">
        <v>26</v>
      </c>
      <c r="B75" s="566"/>
      <c r="C75" s="220"/>
      <c r="D75" s="228"/>
      <c r="E75" s="62">
        <v>7</v>
      </c>
      <c r="F75" s="63">
        <v>5</v>
      </c>
      <c r="G75" s="64">
        <v>2</v>
      </c>
      <c r="H75" s="157">
        <v>2</v>
      </c>
      <c r="I75" s="55">
        <v>80.5</v>
      </c>
      <c r="J75" s="56">
        <v>57.5</v>
      </c>
      <c r="K75" s="57">
        <v>23</v>
      </c>
      <c r="L75" s="161">
        <v>23</v>
      </c>
      <c r="M75" s="148" t="s">
        <v>120</v>
      </c>
      <c r="N75" s="40" t="s">
        <v>120</v>
      </c>
      <c r="O75" s="40" t="s">
        <v>120</v>
      </c>
      <c r="P75" s="149" t="s">
        <v>120</v>
      </c>
      <c r="Q75" s="166" t="s">
        <v>120</v>
      </c>
      <c r="R75" s="90" t="str">
        <f>IF(J75="","",IF(J75&gt;=23,"J",IF(J75&lt;23,"L")))</f>
        <v>J</v>
      </c>
      <c r="S75" s="69" t="str">
        <f>IF(J75="","",IF(J75&gt;=I75-8,"J",IF(J75&lt;I75-8,"L")))</f>
        <v>L</v>
      </c>
      <c r="T75" s="15" t="s">
        <v>137</v>
      </c>
      <c r="U75" s="62">
        <v>6</v>
      </c>
      <c r="V75" s="63">
        <v>5</v>
      </c>
      <c r="W75" s="64">
        <v>1</v>
      </c>
      <c r="X75" s="157">
        <v>2</v>
      </c>
      <c r="Y75" s="55">
        <v>69</v>
      </c>
      <c r="Z75" s="56">
        <v>57.5</v>
      </c>
      <c r="AA75" s="17">
        <v>11.5</v>
      </c>
      <c r="AB75" s="144">
        <v>23</v>
      </c>
      <c r="AC75" s="148" t="s">
        <v>120</v>
      </c>
      <c r="AD75" s="40" t="s">
        <v>120</v>
      </c>
      <c r="AE75" s="40" t="s">
        <v>120</v>
      </c>
      <c r="AF75" s="149" t="s">
        <v>120</v>
      </c>
      <c r="AG75" s="165" t="str">
        <f>IF(Z75="","",IF(Z75&gt;=23,"J",IF(Z75&lt;23,"L")))</f>
        <v>J</v>
      </c>
      <c r="AH75" s="69" t="str">
        <f>IF(Z75="","",IF(Z75&gt;=Y75-8,"J",IF(Z75&lt;Y75-8,"L")))</f>
        <v>L</v>
      </c>
      <c r="AI75" s="15" t="s">
        <v>136</v>
      </c>
    </row>
    <row r="76" spans="1:35" ht="12" customHeight="1" x14ac:dyDescent="0.2">
      <c r="A76" s="565" t="s">
        <v>27</v>
      </c>
      <c r="B76" s="566"/>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136</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136</v>
      </c>
    </row>
    <row r="77" spans="1:35" ht="12" customHeight="1" x14ac:dyDescent="0.2">
      <c r="A77" s="565" t="s">
        <v>53</v>
      </c>
      <c r="B77" s="566"/>
      <c r="C77" s="220"/>
      <c r="D77" s="228"/>
      <c r="E77" s="62">
        <v>9</v>
      </c>
      <c r="F77" s="63">
        <v>8</v>
      </c>
      <c r="G77" s="64">
        <v>2</v>
      </c>
      <c r="H77" s="157">
        <v>2</v>
      </c>
      <c r="I77" s="153">
        <v>99.5</v>
      </c>
      <c r="J77" s="19">
        <v>92</v>
      </c>
      <c r="K77" s="17">
        <v>23</v>
      </c>
      <c r="L77" s="145">
        <v>23</v>
      </c>
      <c r="M77" s="148" t="s">
        <v>120</v>
      </c>
      <c r="N77" s="40" t="s">
        <v>120</v>
      </c>
      <c r="O77" s="40" t="s">
        <v>120</v>
      </c>
      <c r="P77" s="149" t="s">
        <v>120</v>
      </c>
      <c r="Q77" s="183" t="s">
        <v>120</v>
      </c>
      <c r="R77" s="166" t="s">
        <v>120</v>
      </c>
      <c r="S77" s="75" t="s">
        <v>120</v>
      </c>
      <c r="T77" s="15" t="s">
        <v>136</v>
      </c>
      <c r="U77" s="62">
        <v>9</v>
      </c>
      <c r="V77" s="63">
        <v>8</v>
      </c>
      <c r="W77" s="64">
        <v>2</v>
      </c>
      <c r="X77" s="157">
        <v>1</v>
      </c>
      <c r="Y77" s="55">
        <v>103.5</v>
      </c>
      <c r="Z77" s="18">
        <v>92</v>
      </c>
      <c r="AA77" s="17">
        <v>23</v>
      </c>
      <c r="AB77" s="145">
        <v>11.5</v>
      </c>
      <c r="AC77" s="148" t="s">
        <v>120</v>
      </c>
      <c r="AD77" s="40" t="s">
        <v>120</v>
      </c>
      <c r="AE77" s="40" t="s">
        <v>120</v>
      </c>
      <c r="AF77" s="149" t="s">
        <v>120</v>
      </c>
      <c r="AG77" s="166" t="s">
        <v>120</v>
      </c>
      <c r="AH77" s="75" t="s">
        <v>120</v>
      </c>
      <c r="AI77" s="15" t="s">
        <v>137</v>
      </c>
    </row>
    <row r="78" spans="1:35" ht="12" customHeight="1" x14ac:dyDescent="0.2">
      <c r="A78" s="565" t="s">
        <v>54</v>
      </c>
      <c r="B78" s="566"/>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136</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136</v>
      </c>
    </row>
    <row r="79" spans="1:35" ht="12" customHeight="1" x14ac:dyDescent="0.2">
      <c r="A79" s="565" t="s">
        <v>55</v>
      </c>
      <c r="B79" s="566"/>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136</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136</v>
      </c>
    </row>
    <row r="80" spans="1:35" ht="12" customHeight="1" x14ac:dyDescent="0.2">
      <c r="A80" s="565" t="s">
        <v>130</v>
      </c>
      <c r="B80" s="566"/>
      <c r="C80" s="220"/>
      <c r="D80" s="228"/>
      <c r="E80" s="62">
        <v>5</v>
      </c>
      <c r="F80" s="63">
        <v>0</v>
      </c>
      <c r="G80" s="64">
        <v>2</v>
      </c>
      <c r="H80" s="157">
        <v>1.3</v>
      </c>
      <c r="I80" s="153">
        <v>57.5</v>
      </c>
      <c r="J80" s="19">
        <v>0</v>
      </c>
      <c r="K80" s="17">
        <v>23</v>
      </c>
      <c r="L80" s="145">
        <v>15</v>
      </c>
      <c r="M80" s="148" t="s">
        <v>120</v>
      </c>
      <c r="N80" s="40" t="s">
        <v>120</v>
      </c>
      <c r="O80" s="40" t="s">
        <v>120</v>
      </c>
      <c r="P80" s="149" t="s">
        <v>120</v>
      </c>
      <c r="Q80" s="183" t="s">
        <v>120</v>
      </c>
      <c r="R80" s="166" t="s">
        <v>120</v>
      </c>
      <c r="S80" s="75" t="s">
        <v>120</v>
      </c>
      <c r="T80" s="15" t="s">
        <v>136</v>
      </c>
      <c r="U80" s="62">
        <v>4</v>
      </c>
      <c r="V80" s="63">
        <v>0</v>
      </c>
      <c r="W80" s="64">
        <v>2</v>
      </c>
      <c r="X80" s="157">
        <v>0</v>
      </c>
      <c r="Y80" s="55">
        <v>46</v>
      </c>
      <c r="Z80" s="18">
        <v>0</v>
      </c>
      <c r="AA80" s="17">
        <v>23</v>
      </c>
      <c r="AB80" s="145">
        <v>0</v>
      </c>
      <c r="AC80" s="148" t="s">
        <v>120</v>
      </c>
      <c r="AD80" s="40" t="s">
        <v>120</v>
      </c>
      <c r="AE80" s="40" t="s">
        <v>120</v>
      </c>
      <c r="AF80" s="149" t="s">
        <v>120</v>
      </c>
      <c r="AG80" s="166" t="s">
        <v>120</v>
      </c>
      <c r="AH80" s="75" t="s">
        <v>120</v>
      </c>
      <c r="AI80" s="15" t="s">
        <v>136</v>
      </c>
    </row>
    <row r="81" spans="1:35" ht="12" hidden="1" customHeight="1" x14ac:dyDescent="0.2">
      <c r="A81" s="565" t="s">
        <v>56</v>
      </c>
      <c r="B81" s="566"/>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595" t="s">
        <v>92</v>
      </c>
      <c r="B82" s="596"/>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595" t="s">
        <v>94</v>
      </c>
      <c r="B83" s="596"/>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593" t="s">
        <v>93</v>
      </c>
      <c r="B84" s="594"/>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395" t="s">
        <v>37</v>
      </c>
      <c r="B86" s="396"/>
      <c r="C86" s="396"/>
      <c r="D86" s="396"/>
      <c r="E86" s="396"/>
      <c r="F86" s="396"/>
      <c r="G86" s="396"/>
      <c r="H86" s="396"/>
      <c r="I86" s="396"/>
      <c r="J86" s="396"/>
      <c r="K86" s="396"/>
      <c r="L86" s="396"/>
      <c r="M86" s="396"/>
      <c r="N86" s="396"/>
      <c r="O86" s="396"/>
      <c r="P86" s="396"/>
      <c r="Q86" s="396"/>
      <c r="R86" s="396"/>
      <c r="S86" s="396"/>
      <c r="T86" s="396"/>
      <c r="U86" s="396"/>
      <c r="V86" s="396"/>
      <c r="W86" s="396"/>
      <c r="X86" s="397"/>
      <c r="Y86" s="51"/>
      <c r="Z86" s="12"/>
      <c r="AA86" s="12"/>
      <c r="AB86" s="12"/>
      <c r="AC86" s="12"/>
      <c r="AD86" s="12"/>
      <c r="AE86" s="12"/>
      <c r="AF86" s="12"/>
      <c r="AG86" s="12"/>
      <c r="AH86" s="12"/>
      <c r="AI86" s="12"/>
    </row>
    <row r="87" spans="1:35" ht="15.75" hidden="1" customHeight="1" thickBot="1" x14ac:dyDescent="0.25">
      <c r="A87" s="597" t="s">
        <v>0</v>
      </c>
      <c r="B87" s="598"/>
      <c r="C87" s="440" t="s">
        <v>60</v>
      </c>
      <c r="D87" s="441"/>
      <c r="E87" s="441"/>
      <c r="F87" s="441"/>
      <c r="G87" s="441"/>
      <c r="H87" s="441"/>
      <c r="I87" s="441"/>
      <c r="J87" s="441"/>
      <c r="K87" s="441"/>
      <c r="L87" s="441"/>
      <c r="M87" s="441"/>
      <c r="N87" s="441"/>
      <c r="O87" s="441"/>
      <c r="P87" s="441"/>
      <c r="Q87" s="441"/>
      <c r="R87" s="441"/>
      <c r="S87" s="441"/>
      <c r="T87" s="441"/>
      <c r="U87" s="441"/>
      <c r="V87" s="441"/>
      <c r="W87" s="442" t="s">
        <v>61</v>
      </c>
      <c r="X87" s="443"/>
      <c r="Y87" s="231"/>
      <c r="Z87" s="12"/>
      <c r="AA87" s="12"/>
      <c r="AB87" s="12"/>
      <c r="AC87" s="12"/>
      <c r="AD87" s="12"/>
      <c r="AE87" s="12"/>
      <c r="AF87" s="12"/>
      <c r="AG87" s="12"/>
      <c r="AH87" s="12"/>
      <c r="AI87" s="12"/>
    </row>
    <row r="88" spans="1:35" ht="15" hidden="1" customHeight="1" x14ac:dyDescent="0.2">
      <c r="A88" s="599"/>
      <c r="B88" s="600"/>
      <c r="C88" s="580" t="s">
        <v>88</v>
      </c>
      <c r="D88" s="428"/>
      <c r="E88" s="428"/>
      <c r="F88" s="581"/>
      <c r="G88" s="581"/>
      <c r="H88" s="581"/>
      <c r="I88" s="581"/>
      <c r="J88" s="581"/>
      <c r="K88" s="581"/>
      <c r="L88" s="581"/>
      <c r="M88" s="426" t="s">
        <v>89</v>
      </c>
      <c r="N88" s="427"/>
      <c r="O88" s="427"/>
      <c r="P88" s="427"/>
      <c r="Q88" s="427"/>
      <c r="R88" s="427"/>
      <c r="S88" s="427"/>
      <c r="T88" s="428"/>
      <c r="U88" s="436" t="s">
        <v>90</v>
      </c>
      <c r="V88" s="437"/>
      <c r="W88" s="444" t="s">
        <v>66</v>
      </c>
      <c r="X88" s="414"/>
      <c r="Y88" s="232"/>
      <c r="Z88" s="12"/>
      <c r="AA88" s="12"/>
      <c r="AB88" s="12"/>
      <c r="AC88" s="12"/>
      <c r="AD88" s="12"/>
      <c r="AE88" s="12"/>
      <c r="AF88" s="12"/>
      <c r="AG88" s="12"/>
      <c r="AH88" s="12"/>
      <c r="AI88" s="12"/>
    </row>
    <row r="89" spans="1:35" ht="45.75" hidden="1" customHeight="1" thickBot="1" x14ac:dyDescent="0.25">
      <c r="A89" s="601"/>
      <c r="B89" s="602"/>
      <c r="C89" s="473" t="s">
        <v>85</v>
      </c>
      <c r="D89" s="450"/>
      <c r="E89" s="450"/>
      <c r="F89" s="474"/>
      <c r="G89" s="474" t="s">
        <v>86</v>
      </c>
      <c r="H89" s="474"/>
      <c r="I89" s="474" t="s">
        <v>113</v>
      </c>
      <c r="J89" s="474"/>
      <c r="K89" s="474" t="s">
        <v>114</v>
      </c>
      <c r="L89" s="474"/>
      <c r="M89" s="474" t="s">
        <v>85</v>
      </c>
      <c r="N89" s="474"/>
      <c r="O89" s="474" t="s">
        <v>86</v>
      </c>
      <c r="P89" s="474"/>
      <c r="Q89" s="471" t="s">
        <v>113</v>
      </c>
      <c r="R89" s="471"/>
      <c r="S89" s="398" t="s">
        <v>114</v>
      </c>
      <c r="T89" s="406"/>
      <c r="U89" s="438"/>
      <c r="V89" s="439"/>
      <c r="W89" s="445"/>
      <c r="X89" s="416"/>
      <c r="Y89" s="232"/>
      <c r="Z89" s="12"/>
      <c r="AA89" s="12"/>
      <c r="AB89" s="12"/>
      <c r="AC89" s="12"/>
      <c r="AD89" s="12"/>
      <c r="AE89" s="12"/>
      <c r="AF89" s="12"/>
      <c r="AG89" s="12"/>
      <c r="AH89" s="12"/>
      <c r="AI89" s="12"/>
    </row>
    <row r="90" spans="1:35" ht="12" hidden="1" customHeight="1" x14ac:dyDescent="0.2">
      <c r="A90" s="607" t="s">
        <v>38</v>
      </c>
      <c r="B90" s="608"/>
      <c r="C90" s="475">
        <v>0</v>
      </c>
      <c r="D90" s="476"/>
      <c r="E90" s="476"/>
      <c r="F90" s="472"/>
      <c r="G90" s="477">
        <v>0</v>
      </c>
      <c r="H90" s="477"/>
      <c r="I90" s="472">
        <v>0</v>
      </c>
      <c r="J90" s="472"/>
      <c r="K90" s="538">
        <v>0</v>
      </c>
      <c r="L90" s="538"/>
      <c r="M90" s="472">
        <v>0</v>
      </c>
      <c r="N90" s="472"/>
      <c r="O90" s="477">
        <v>0</v>
      </c>
      <c r="P90" s="477"/>
      <c r="Q90" s="472">
        <v>0</v>
      </c>
      <c r="R90" s="472"/>
      <c r="S90" s="411">
        <v>0</v>
      </c>
      <c r="T90" s="412"/>
      <c r="U90" s="455">
        <v>0</v>
      </c>
      <c r="V90" s="463"/>
      <c r="W90" s="446" t="s">
        <v>132</v>
      </c>
      <c r="X90" s="418"/>
      <c r="Y90" s="233"/>
      <c r="Z90" s="12"/>
      <c r="AA90" s="12"/>
      <c r="AB90" s="12"/>
      <c r="AC90" s="12"/>
      <c r="AD90" s="12"/>
      <c r="AE90" s="12"/>
      <c r="AF90" s="12"/>
      <c r="AG90" s="12"/>
      <c r="AH90" s="12"/>
      <c r="AI90" s="12"/>
    </row>
    <row r="91" spans="1:35" ht="12" hidden="1" customHeight="1" x14ac:dyDescent="0.2">
      <c r="A91" s="605" t="s">
        <v>15</v>
      </c>
      <c r="B91" s="606"/>
      <c r="C91" s="429">
        <v>0</v>
      </c>
      <c r="D91" s="430"/>
      <c r="E91" s="430"/>
      <c r="F91" s="431"/>
      <c r="G91" s="435">
        <v>0</v>
      </c>
      <c r="H91" s="435"/>
      <c r="I91" s="431">
        <v>0</v>
      </c>
      <c r="J91" s="431"/>
      <c r="K91" s="435">
        <v>0</v>
      </c>
      <c r="L91" s="435"/>
      <c r="M91" s="431">
        <v>0</v>
      </c>
      <c r="N91" s="431"/>
      <c r="O91" s="435">
        <v>0</v>
      </c>
      <c r="P91" s="435"/>
      <c r="Q91" s="431">
        <v>0</v>
      </c>
      <c r="R91" s="431"/>
      <c r="S91" s="409">
        <v>0</v>
      </c>
      <c r="T91" s="410"/>
      <c r="U91" s="453">
        <v>0</v>
      </c>
      <c r="V91" s="458"/>
      <c r="W91" s="447"/>
      <c r="X91" s="420"/>
      <c r="Y91" s="233"/>
      <c r="Z91" s="12"/>
      <c r="AA91" s="12"/>
      <c r="AB91" s="12"/>
      <c r="AC91" s="12"/>
      <c r="AD91" s="12"/>
      <c r="AE91" s="12"/>
      <c r="AF91" s="12"/>
      <c r="AG91" s="12"/>
      <c r="AH91" s="12"/>
      <c r="AI91" s="12"/>
    </row>
    <row r="92" spans="1:35" ht="12" hidden="1" customHeight="1" x14ac:dyDescent="0.2">
      <c r="A92" s="605" t="s">
        <v>39</v>
      </c>
      <c r="B92" s="606"/>
      <c r="C92" s="429">
        <v>0</v>
      </c>
      <c r="D92" s="430"/>
      <c r="E92" s="430"/>
      <c r="F92" s="431"/>
      <c r="G92" s="461">
        <v>0</v>
      </c>
      <c r="H92" s="461"/>
      <c r="I92" s="431">
        <v>0</v>
      </c>
      <c r="J92" s="431"/>
      <c r="K92" s="435">
        <v>0</v>
      </c>
      <c r="L92" s="435"/>
      <c r="M92" s="431">
        <v>0</v>
      </c>
      <c r="N92" s="431"/>
      <c r="O92" s="461">
        <v>0</v>
      </c>
      <c r="P92" s="461"/>
      <c r="Q92" s="431">
        <v>0</v>
      </c>
      <c r="R92" s="431"/>
      <c r="S92" s="409">
        <v>0</v>
      </c>
      <c r="T92" s="410"/>
      <c r="U92" s="453">
        <v>0</v>
      </c>
      <c r="V92" s="458"/>
      <c r="W92" s="447"/>
      <c r="X92" s="420"/>
      <c r="Y92" s="233"/>
      <c r="Z92" s="12"/>
      <c r="AA92" s="12"/>
      <c r="AB92" s="12"/>
      <c r="AC92" s="12"/>
      <c r="AD92" s="12"/>
      <c r="AE92" s="12"/>
      <c r="AF92" s="12"/>
      <c r="AG92" s="12"/>
      <c r="AH92" s="12"/>
      <c r="AI92" s="12"/>
    </row>
    <row r="93" spans="1:35" ht="12" hidden="1" customHeight="1" x14ac:dyDescent="0.2">
      <c r="A93" s="605" t="s">
        <v>40</v>
      </c>
      <c r="B93" s="606"/>
      <c r="C93" s="429">
        <v>0</v>
      </c>
      <c r="D93" s="430"/>
      <c r="E93" s="430"/>
      <c r="F93" s="431"/>
      <c r="G93" s="461">
        <v>0</v>
      </c>
      <c r="H93" s="461"/>
      <c r="I93" s="431">
        <v>0</v>
      </c>
      <c r="J93" s="431"/>
      <c r="K93" s="435">
        <v>0</v>
      </c>
      <c r="L93" s="435"/>
      <c r="M93" s="431">
        <v>0</v>
      </c>
      <c r="N93" s="431"/>
      <c r="O93" s="461">
        <v>0</v>
      </c>
      <c r="P93" s="461"/>
      <c r="Q93" s="431">
        <v>0</v>
      </c>
      <c r="R93" s="431"/>
      <c r="S93" s="409">
        <v>0</v>
      </c>
      <c r="T93" s="410"/>
      <c r="U93" s="453">
        <v>0</v>
      </c>
      <c r="V93" s="458"/>
      <c r="W93" s="447"/>
      <c r="X93" s="420"/>
      <c r="Y93" s="233"/>
      <c r="Z93" s="12"/>
      <c r="AA93" s="12"/>
      <c r="AB93" s="12"/>
      <c r="AC93" s="12"/>
      <c r="AD93" s="12"/>
      <c r="AE93" s="12"/>
      <c r="AF93" s="12"/>
      <c r="AG93" s="12"/>
      <c r="AH93" s="12"/>
      <c r="AI93" s="12"/>
    </row>
    <row r="94" spans="1:35" ht="12" hidden="1" customHeight="1" x14ac:dyDescent="0.2">
      <c r="A94" s="605" t="s">
        <v>41</v>
      </c>
      <c r="B94" s="606"/>
      <c r="C94" s="429">
        <v>0</v>
      </c>
      <c r="D94" s="430"/>
      <c r="E94" s="430"/>
      <c r="F94" s="431"/>
      <c r="G94" s="461">
        <v>0</v>
      </c>
      <c r="H94" s="461"/>
      <c r="I94" s="431">
        <v>0</v>
      </c>
      <c r="J94" s="431"/>
      <c r="K94" s="461">
        <v>0</v>
      </c>
      <c r="L94" s="461"/>
      <c r="M94" s="431">
        <v>0</v>
      </c>
      <c r="N94" s="431"/>
      <c r="O94" s="461">
        <v>0</v>
      </c>
      <c r="P94" s="461"/>
      <c r="Q94" s="431">
        <v>0</v>
      </c>
      <c r="R94" s="431"/>
      <c r="S94" s="459">
        <v>0</v>
      </c>
      <c r="T94" s="460"/>
      <c r="U94" s="453">
        <v>0</v>
      </c>
      <c r="V94" s="458"/>
      <c r="W94" s="447"/>
      <c r="X94" s="420"/>
      <c r="Y94" s="233"/>
      <c r="Z94" s="12"/>
      <c r="AA94" s="12"/>
      <c r="AB94" s="12"/>
      <c r="AC94" s="12"/>
      <c r="AD94" s="12"/>
      <c r="AE94" s="12"/>
      <c r="AF94" s="12"/>
      <c r="AG94" s="12"/>
      <c r="AH94" s="12"/>
      <c r="AI94" s="12"/>
    </row>
    <row r="95" spans="1:35" ht="12" hidden="1" customHeight="1" x14ac:dyDescent="0.2">
      <c r="A95" s="605" t="s">
        <v>100</v>
      </c>
      <c r="B95" s="606"/>
      <c r="C95" s="429">
        <v>0</v>
      </c>
      <c r="D95" s="430"/>
      <c r="E95" s="430"/>
      <c r="F95" s="431"/>
      <c r="G95" s="461">
        <v>0</v>
      </c>
      <c r="H95" s="461"/>
      <c r="I95" s="431">
        <v>0</v>
      </c>
      <c r="J95" s="431"/>
      <c r="K95" s="435">
        <v>0</v>
      </c>
      <c r="L95" s="435"/>
      <c r="M95" s="431">
        <v>0</v>
      </c>
      <c r="N95" s="431"/>
      <c r="O95" s="461">
        <v>0</v>
      </c>
      <c r="P95" s="461"/>
      <c r="Q95" s="431">
        <v>0</v>
      </c>
      <c r="R95" s="431"/>
      <c r="S95" s="409">
        <v>0</v>
      </c>
      <c r="T95" s="410"/>
      <c r="U95" s="453">
        <v>0</v>
      </c>
      <c r="V95" s="458"/>
      <c r="W95" s="447"/>
      <c r="X95" s="420"/>
      <c r="Y95" s="233"/>
      <c r="Z95" s="12"/>
      <c r="AA95" s="12"/>
      <c r="AB95" s="12"/>
      <c r="AC95" s="12"/>
      <c r="AD95" s="12"/>
      <c r="AE95" s="12"/>
      <c r="AF95" s="12"/>
      <c r="AG95" s="12"/>
      <c r="AH95" s="12"/>
      <c r="AI95" s="12"/>
    </row>
    <row r="96" spans="1:35" ht="12" hidden="1" customHeight="1" x14ac:dyDescent="0.2">
      <c r="A96" s="605" t="s">
        <v>42</v>
      </c>
      <c r="B96" s="606"/>
      <c r="C96" s="429">
        <v>0</v>
      </c>
      <c r="D96" s="430"/>
      <c r="E96" s="430"/>
      <c r="F96" s="431"/>
      <c r="G96" s="461">
        <v>0</v>
      </c>
      <c r="H96" s="461"/>
      <c r="I96" s="431">
        <v>0</v>
      </c>
      <c r="J96" s="431"/>
      <c r="K96" s="435">
        <v>0</v>
      </c>
      <c r="L96" s="435"/>
      <c r="M96" s="431">
        <v>0</v>
      </c>
      <c r="N96" s="431"/>
      <c r="O96" s="461">
        <v>0</v>
      </c>
      <c r="P96" s="461"/>
      <c r="Q96" s="431">
        <v>0</v>
      </c>
      <c r="R96" s="431"/>
      <c r="S96" s="409">
        <v>0</v>
      </c>
      <c r="T96" s="410"/>
      <c r="U96" s="453">
        <v>0</v>
      </c>
      <c r="V96" s="458"/>
      <c r="W96" s="447"/>
      <c r="X96" s="420"/>
      <c r="Y96" s="233"/>
      <c r="Z96" s="12"/>
      <c r="AA96" s="12"/>
      <c r="AB96" s="12"/>
      <c r="AC96" s="12"/>
      <c r="AD96" s="12"/>
      <c r="AE96" s="12"/>
      <c r="AF96" s="12"/>
      <c r="AG96" s="12"/>
      <c r="AH96" s="12"/>
      <c r="AI96" s="12"/>
    </row>
    <row r="97" spans="1:35" ht="12" hidden="1" customHeight="1" x14ac:dyDescent="0.2">
      <c r="A97" s="605" t="s">
        <v>23</v>
      </c>
      <c r="B97" s="606"/>
      <c r="C97" s="429">
        <v>0</v>
      </c>
      <c r="D97" s="430"/>
      <c r="E97" s="430"/>
      <c r="F97" s="431"/>
      <c r="G97" s="461">
        <v>0</v>
      </c>
      <c r="H97" s="461"/>
      <c r="I97" s="431">
        <v>0</v>
      </c>
      <c r="J97" s="431"/>
      <c r="K97" s="461">
        <v>0</v>
      </c>
      <c r="L97" s="461"/>
      <c r="M97" s="431">
        <v>0</v>
      </c>
      <c r="N97" s="431"/>
      <c r="O97" s="461">
        <v>0</v>
      </c>
      <c r="P97" s="461"/>
      <c r="Q97" s="431">
        <v>0</v>
      </c>
      <c r="R97" s="431"/>
      <c r="S97" s="459">
        <v>0</v>
      </c>
      <c r="T97" s="460"/>
      <c r="U97" s="453">
        <v>0</v>
      </c>
      <c r="V97" s="458"/>
      <c r="W97" s="447"/>
      <c r="X97" s="420"/>
      <c r="Y97" s="233"/>
      <c r="Z97" s="12"/>
      <c r="AA97" s="12"/>
      <c r="AB97" s="12"/>
      <c r="AC97" s="12"/>
      <c r="AD97" s="12"/>
      <c r="AE97" s="12"/>
      <c r="AF97" s="12"/>
      <c r="AG97" s="12"/>
      <c r="AH97" s="12"/>
      <c r="AI97" s="12"/>
    </row>
    <row r="98" spans="1:35" ht="12" hidden="1" customHeight="1" thickBot="1" x14ac:dyDescent="0.25">
      <c r="A98" s="603" t="s">
        <v>43</v>
      </c>
      <c r="B98" s="604"/>
      <c r="C98" s="432">
        <v>0</v>
      </c>
      <c r="D98" s="433"/>
      <c r="E98" s="433"/>
      <c r="F98" s="434"/>
      <c r="G98" s="462">
        <v>0</v>
      </c>
      <c r="H98" s="462"/>
      <c r="I98" s="434">
        <v>0</v>
      </c>
      <c r="J98" s="434"/>
      <c r="K98" s="539">
        <v>0</v>
      </c>
      <c r="L98" s="539"/>
      <c r="M98" s="434">
        <v>0</v>
      </c>
      <c r="N98" s="434"/>
      <c r="O98" s="462">
        <v>0</v>
      </c>
      <c r="P98" s="462"/>
      <c r="Q98" s="434">
        <v>0</v>
      </c>
      <c r="R98" s="434"/>
      <c r="S98" s="407">
        <v>0</v>
      </c>
      <c r="T98" s="408"/>
      <c r="U98" s="451">
        <v>0</v>
      </c>
      <c r="V98" s="457"/>
      <c r="W98" s="448"/>
      <c r="X98" s="422"/>
      <c r="Y98" s="233"/>
      <c r="Z98" s="12"/>
      <c r="AA98" s="12"/>
      <c r="AB98" s="12"/>
      <c r="AC98" s="12"/>
      <c r="AD98" s="12"/>
      <c r="AE98" s="12"/>
      <c r="AF98" s="12"/>
      <c r="AG98" s="12"/>
      <c r="AH98" s="12"/>
      <c r="AI98" s="12"/>
    </row>
    <row r="99" spans="1:35" ht="18" hidden="1" customHeight="1" thickBot="1" x14ac:dyDescent="0.25">
      <c r="A99" s="423" t="s">
        <v>87</v>
      </c>
      <c r="B99" s="424"/>
      <c r="C99" s="424"/>
      <c r="D99" s="424"/>
      <c r="E99" s="424"/>
      <c r="F99" s="424"/>
      <c r="G99" s="424"/>
      <c r="H99" s="424"/>
      <c r="I99" s="424"/>
      <c r="J99" s="424"/>
      <c r="K99" s="424"/>
      <c r="L99" s="424"/>
      <c r="M99" s="424"/>
      <c r="N99" s="424"/>
      <c r="O99" s="424"/>
      <c r="P99" s="424"/>
      <c r="Q99" s="424"/>
      <c r="R99" s="424"/>
      <c r="S99" s="424"/>
      <c r="T99" s="424"/>
      <c r="U99" s="424"/>
      <c r="V99" s="424"/>
      <c r="W99" s="424"/>
      <c r="X99" s="425"/>
      <c r="Y99" s="51"/>
      <c r="Z99" s="12"/>
      <c r="AA99" s="12"/>
      <c r="AB99" s="12"/>
      <c r="AC99" s="12"/>
      <c r="AD99" s="12"/>
      <c r="AE99" s="12"/>
      <c r="AF99" s="12"/>
      <c r="AG99" s="12"/>
      <c r="AH99" s="12"/>
      <c r="AI99" s="12"/>
    </row>
    <row r="100" spans="1:35" ht="15.75" hidden="1" customHeight="1" thickBot="1" x14ac:dyDescent="0.25">
      <c r="A100" s="597" t="s">
        <v>0</v>
      </c>
      <c r="B100" s="598"/>
      <c r="C100" s="440" t="s">
        <v>60</v>
      </c>
      <c r="D100" s="441"/>
      <c r="E100" s="441"/>
      <c r="F100" s="441"/>
      <c r="G100" s="441"/>
      <c r="H100" s="441"/>
      <c r="I100" s="441"/>
      <c r="J100" s="441"/>
      <c r="K100" s="441"/>
      <c r="L100" s="441"/>
      <c r="M100" s="441"/>
      <c r="N100" s="441"/>
      <c r="O100" s="441"/>
      <c r="P100" s="441"/>
      <c r="Q100" s="441"/>
      <c r="R100" s="441"/>
      <c r="S100" s="441"/>
      <c r="T100" s="441"/>
      <c r="U100" s="441"/>
      <c r="V100" s="441"/>
      <c r="W100" s="442" t="s">
        <v>61</v>
      </c>
      <c r="X100" s="443"/>
      <c r="Y100" s="231"/>
      <c r="Z100" s="12"/>
      <c r="AA100" s="12"/>
      <c r="AB100" s="12"/>
      <c r="AC100" s="12"/>
      <c r="AD100" s="12"/>
      <c r="AE100" s="12"/>
      <c r="AF100" s="12"/>
      <c r="AG100" s="12"/>
      <c r="AH100" s="12"/>
      <c r="AI100" s="12"/>
    </row>
    <row r="101" spans="1:35" ht="15" hidden="1" customHeight="1" x14ac:dyDescent="0.2">
      <c r="A101" s="599"/>
      <c r="B101" s="600"/>
      <c r="C101" s="580" t="s">
        <v>88</v>
      </c>
      <c r="D101" s="428"/>
      <c r="E101" s="428"/>
      <c r="F101" s="581"/>
      <c r="G101" s="581"/>
      <c r="H101" s="581"/>
      <c r="I101" s="581"/>
      <c r="J101" s="581"/>
      <c r="K101" s="581"/>
      <c r="L101" s="581"/>
      <c r="M101" s="426" t="s">
        <v>89</v>
      </c>
      <c r="N101" s="427"/>
      <c r="O101" s="427"/>
      <c r="P101" s="427"/>
      <c r="Q101" s="427"/>
      <c r="R101" s="427"/>
      <c r="S101" s="427"/>
      <c r="T101" s="428"/>
      <c r="U101" s="436" t="s">
        <v>90</v>
      </c>
      <c r="V101" s="449"/>
      <c r="W101" s="413" t="s">
        <v>66</v>
      </c>
      <c r="X101" s="414"/>
      <c r="Y101" s="232"/>
      <c r="Z101" s="12"/>
      <c r="AA101" s="12"/>
      <c r="AB101" s="12"/>
      <c r="AC101" s="12"/>
      <c r="AD101" s="12"/>
      <c r="AE101" s="12"/>
      <c r="AF101" s="12"/>
      <c r="AG101" s="12"/>
      <c r="AH101" s="12"/>
      <c r="AI101" s="12"/>
    </row>
    <row r="102" spans="1:35" ht="45.75" hidden="1" customHeight="1" thickBot="1" x14ac:dyDescent="0.25">
      <c r="A102" s="601"/>
      <c r="B102" s="602"/>
      <c r="C102" s="582" t="s">
        <v>85</v>
      </c>
      <c r="D102" s="406"/>
      <c r="E102" s="406"/>
      <c r="F102" s="471"/>
      <c r="G102" s="471" t="s">
        <v>86</v>
      </c>
      <c r="H102" s="471"/>
      <c r="I102" s="471" t="s">
        <v>113</v>
      </c>
      <c r="J102" s="471"/>
      <c r="K102" s="471" t="s">
        <v>114</v>
      </c>
      <c r="L102" s="471"/>
      <c r="M102" s="471" t="s">
        <v>85</v>
      </c>
      <c r="N102" s="471"/>
      <c r="O102" s="471" t="s">
        <v>86</v>
      </c>
      <c r="P102" s="471"/>
      <c r="Q102" s="398" t="s">
        <v>113</v>
      </c>
      <c r="R102" s="399"/>
      <c r="S102" s="398" t="s">
        <v>114</v>
      </c>
      <c r="T102" s="406"/>
      <c r="U102" s="438"/>
      <c r="V102" s="450"/>
      <c r="W102" s="415"/>
      <c r="X102" s="416"/>
      <c r="Y102" s="232"/>
      <c r="Z102" s="12"/>
      <c r="AA102" s="12"/>
      <c r="AB102" s="12"/>
      <c r="AC102" s="12"/>
      <c r="AD102" s="12"/>
      <c r="AE102" s="12"/>
      <c r="AF102" s="12"/>
      <c r="AG102" s="12"/>
      <c r="AH102" s="12"/>
      <c r="AI102" s="12"/>
    </row>
    <row r="103" spans="1:35" ht="12" hidden="1" customHeight="1" x14ac:dyDescent="0.2">
      <c r="A103" s="607" t="s">
        <v>99</v>
      </c>
      <c r="B103" s="608"/>
      <c r="C103" s="535">
        <v>0</v>
      </c>
      <c r="D103" s="536"/>
      <c r="E103" s="536"/>
      <c r="F103" s="470"/>
      <c r="G103" s="537">
        <v>0</v>
      </c>
      <c r="H103" s="537"/>
      <c r="I103" s="470">
        <v>0</v>
      </c>
      <c r="J103" s="470"/>
      <c r="K103" s="579">
        <v>0</v>
      </c>
      <c r="L103" s="579"/>
      <c r="M103" s="470">
        <v>0</v>
      </c>
      <c r="N103" s="470"/>
      <c r="O103" s="537">
        <v>0</v>
      </c>
      <c r="P103" s="537"/>
      <c r="Q103" s="404">
        <v>0</v>
      </c>
      <c r="R103" s="405"/>
      <c r="S103" s="411">
        <v>0</v>
      </c>
      <c r="T103" s="412"/>
      <c r="U103" s="455">
        <v>0</v>
      </c>
      <c r="V103" s="456"/>
      <c r="W103" s="417" t="s">
        <v>133</v>
      </c>
      <c r="X103" s="418"/>
      <c r="Y103" s="233"/>
      <c r="Z103" s="12"/>
      <c r="AA103" s="12"/>
      <c r="AB103" s="12"/>
      <c r="AC103" s="12"/>
      <c r="AD103" s="12"/>
      <c r="AE103" s="12"/>
      <c r="AF103" s="12"/>
      <c r="AG103" s="12"/>
      <c r="AH103" s="12"/>
      <c r="AI103" s="12"/>
    </row>
    <row r="104" spans="1:35" ht="12" hidden="1" customHeight="1" x14ac:dyDescent="0.2">
      <c r="A104" s="605" t="s">
        <v>44</v>
      </c>
      <c r="B104" s="606"/>
      <c r="C104" s="429">
        <v>0</v>
      </c>
      <c r="D104" s="430"/>
      <c r="E104" s="430"/>
      <c r="F104" s="431"/>
      <c r="G104" s="435">
        <v>0</v>
      </c>
      <c r="H104" s="435"/>
      <c r="I104" s="431">
        <v>0</v>
      </c>
      <c r="J104" s="431"/>
      <c r="K104" s="435">
        <v>0</v>
      </c>
      <c r="L104" s="435"/>
      <c r="M104" s="431">
        <v>0</v>
      </c>
      <c r="N104" s="431"/>
      <c r="O104" s="435">
        <v>0</v>
      </c>
      <c r="P104" s="435"/>
      <c r="Q104" s="402">
        <v>0</v>
      </c>
      <c r="R104" s="403"/>
      <c r="S104" s="409">
        <v>0</v>
      </c>
      <c r="T104" s="410"/>
      <c r="U104" s="453">
        <v>0</v>
      </c>
      <c r="V104" s="454"/>
      <c r="W104" s="419"/>
      <c r="X104" s="420"/>
      <c r="Y104" s="233"/>
      <c r="Z104" s="12"/>
      <c r="AA104" s="12"/>
      <c r="AB104" s="12"/>
      <c r="AC104" s="12"/>
      <c r="AD104" s="12"/>
      <c r="AE104" s="12"/>
      <c r="AF104" s="12"/>
      <c r="AG104" s="12"/>
      <c r="AH104" s="12"/>
      <c r="AI104" s="12"/>
    </row>
    <row r="105" spans="1:35" ht="12" hidden="1" customHeight="1" x14ac:dyDescent="0.2">
      <c r="A105" s="605" t="s">
        <v>41</v>
      </c>
      <c r="B105" s="606"/>
      <c r="C105" s="429">
        <v>0</v>
      </c>
      <c r="D105" s="430"/>
      <c r="E105" s="430"/>
      <c r="F105" s="431"/>
      <c r="G105" s="461">
        <v>0</v>
      </c>
      <c r="H105" s="461"/>
      <c r="I105" s="431">
        <v>0</v>
      </c>
      <c r="J105" s="431"/>
      <c r="K105" s="435">
        <v>0</v>
      </c>
      <c r="L105" s="435"/>
      <c r="M105" s="431">
        <v>0</v>
      </c>
      <c r="N105" s="431"/>
      <c r="O105" s="461">
        <v>0</v>
      </c>
      <c r="P105" s="461"/>
      <c r="Q105" s="402">
        <v>0</v>
      </c>
      <c r="R105" s="403"/>
      <c r="S105" s="409">
        <v>0</v>
      </c>
      <c r="T105" s="410"/>
      <c r="U105" s="453">
        <v>0</v>
      </c>
      <c r="V105" s="454"/>
      <c r="W105" s="419"/>
      <c r="X105" s="420"/>
      <c r="Y105" s="233"/>
      <c r="Z105" s="12"/>
      <c r="AA105" s="12"/>
      <c r="AB105" s="12"/>
      <c r="AC105" s="12"/>
      <c r="AD105" s="12"/>
      <c r="AE105" s="12"/>
      <c r="AF105" s="12"/>
      <c r="AG105" s="12"/>
      <c r="AH105" s="12"/>
      <c r="AI105" s="12"/>
    </row>
    <row r="106" spans="1:35" ht="12" hidden="1" customHeight="1" thickBot="1" x14ac:dyDescent="0.25">
      <c r="A106" s="603" t="s">
        <v>42</v>
      </c>
      <c r="B106" s="604"/>
      <c r="C106" s="432">
        <v>0</v>
      </c>
      <c r="D106" s="433"/>
      <c r="E106" s="433"/>
      <c r="F106" s="434"/>
      <c r="G106" s="462">
        <v>0</v>
      </c>
      <c r="H106" s="462"/>
      <c r="I106" s="434">
        <v>0</v>
      </c>
      <c r="J106" s="434"/>
      <c r="K106" s="539">
        <v>0</v>
      </c>
      <c r="L106" s="539"/>
      <c r="M106" s="434">
        <v>0</v>
      </c>
      <c r="N106" s="434"/>
      <c r="O106" s="462">
        <v>0</v>
      </c>
      <c r="P106" s="462"/>
      <c r="Q106" s="400">
        <v>0</v>
      </c>
      <c r="R106" s="401"/>
      <c r="S106" s="407">
        <v>0</v>
      </c>
      <c r="T106" s="408"/>
      <c r="U106" s="451">
        <v>0</v>
      </c>
      <c r="V106" s="452"/>
      <c r="W106" s="421"/>
      <c r="X106" s="4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629" t="s">
        <v>46</v>
      </c>
      <c r="B108" s="630"/>
      <c r="C108" s="630"/>
      <c r="D108" s="630"/>
      <c r="E108" s="630"/>
      <c r="F108" s="630"/>
      <c r="G108" s="630"/>
      <c r="H108" s="630"/>
      <c r="I108" s="630"/>
      <c r="J108" s="630"/>
      <c r="K108" s="630"/>
      <c r="L108" s="630"/>
      <c r="M108" s="630"/>
      <c r="N108" s="630"/>
      <c r="O108" s="630"/>
      <c r="P108" s="630"/>
      <c r="Q108" s="630"/>
      <c r="R108" s="630"/>
      <c r="S108" s="631"/>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615" t="s">
        <v>0</v>
      </c>
      <c r="B109" s="616"/>
      <c r="C109" s="635" t="s">
        <v>70</v>
      </c>
      <c r="D109" s="636"/>
      <c r="E109" s="636"/>
      <c r="F109" s="637"/>
      <c r="G109" s="638"/>
      <c r="H109" s="650" t="s">
        <v>60</v>
      </c>
      <c r="I109" s="651"/>
      <c r="J109" s="651"/>
      <c r="K109" s="651"/>
      <c r="L109" s="651"/>
      <c r="M109" s="652"/>
      <c r="N109" s="632" t="s">
        <v>61</v>
      </c>
      <c r="O109" s="633"/>
      <c r="P109" s="633"/>
      <c r="Q109" s="633"/>
      <c r="R109" s="633"/>
      <c r="S109" s="634"/>
      <c r="T109" s="50"/>
      <c r="U109" s="5"/>
      <c r="V109" s="5"/>
      <c r="W109" s="115"/>
      <c r="X109" s="5"/>
      <c r="Y109" s="12"/>
      <c r="Z109" s="12"/>
      <c r="AA109" s="12"/>
      <c r="AB109" s="12"/>
      <c r="AC109" s="12"/>
      <c r="AD109" s="12"/>
      <c r="AE109" s="12"/>
      <c r="AF109" s="12"/>
      <c r="AG109" s="12"/>
      <c r="AH109" s="12"/>
      <c r="AI109" s="12"/>
    </row>
    <row r="110" spans="1:35" ht="16.5" hidden="1" customHeight="1" x14ac:dyDescent="0.2">
      <c r="A110" s="617"/>
      <c r="B110" s="618"/>
      <c r="C110" s="639"/>
      <c r="D110" s="640"/>
      <c r="E110" s="640"/>
      <c r="F110" s="641"/>
      <c r="G110" s="642"/>
      <c r="H110" s="653" t="s">
        <v>71</v>
      </c>
      <c r="I110" s="654"/>
      <c r="J110" s="654" t="s">
        <v>72</v>
      </c>
      <c r="K110" s="654"/>
      <c r="L110" s="567" t="s">
        <v>91</v>
      </c>
      <c r="M110" s="568"/>
      <c r="N110" s="571" t="s">
        <v>73</v>
      </c>
      <c r="O110" s="572"/>
      <c r="P110" s="572" t="s">
        <v>74</v>
      </c>
      <c r="Q110" s="572"/>
      <c r="R110" s="573" t="s">
        <v>66</v>
      </c>
      <c r="S110" s="574"/>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619"/>
      <c r="B111" s="620"/>
      <c r="C111" s="643"/>
      <c r="D111" s="644"/>
      <c r="E111" s="644"/>
      <c r="F111" s="645"/>
      <c r="G111" s="646"/>
      <c r="H111" s="109" t="s">
        <v>75</v>
      </c>
      <c r="I111" s="258" t="s">
        <v>76</v>
      </c>
      <c r="J111" s="258" t="s">
        <v>75</v>
      </c>
      <c r="K111" s="258" t="s">
        <v>76</v>
      </c>
      <c r="L111" s="569"/>
      <c r="M111" s="570"/>
      <c r="N111" s="110" t="s">
        <v>75</v>
      </c>
      <c r="O111" s="259" t="s">
        <v>76</v>
      </c>
      <c r="P111" s="259" t="s">
        <v>75</v>
      </c>
      <c r="Q111" s="259" t="s">
        <v>76</v>
      </c>
      <c r="R111" s="575"/>
      <c r="S111" s="576"/>
      <c r="T111" s="235"/>
      <c r="U111" s="5"/>
      <c r="V111" s="5"/>
      <c r="W111" s="5"/>
      <c r="X111" s="5"/>
      <c r="Y111" s="12"/>
      <c r="Z111" s="12"/>
      <c r="AA111" s="12"/>
      <c r="AB111" s="12"/>
      <c r="AC111" s="12"/>
      <c r="AD111" s="12"/>
      <c r="AE111" s="12"/>
      <c r="AF111" s="12"/>
      <c r="AG111" s="12"/>
      <c r="AH111" s="12"/>
      <c r="AI111" s="12"/>
    </row>
    <row r="112" spans="1:35" ht="12" hidden="1" customHeight="1" x14ac:dyDescent="0.2">
      <c r="A112" s="623" t="s">
        <v>77</v>
      </c>
      <c r="B112" s="624"/>
      <c r="C112" s="647" t="s">
        <v>78</v>
      </c>
      <c r="D112" s="647"/>
      <c r="E112" s="647"/>
      <c r="F112" s="648"/>
      <c r="G112" s="649"/>
      <c r="H112" s="106">
        <v>0</v>
      </c>
      <c r="I112" s="107">
        <v>0</v>
      </c>
      <c r="J112" s="42">
        <v>0</v>
      </c>
      <c r="K112" s="107">
        <v>0</v>
      </c>
      <c r="L112" s="577">
        <v>0</v>
      </c>
      <c r="M112" s="578"/>
      <c r="N112" s="111">
        <v>0</v>
      </c>
      <c r="O112" s="108">
        <v>0</v>
      </c>
      <c r="P112" s="256">
        <v>0</v>
      </c>
      <c r="Q112" s="108">
        <v>0</v>
      </c>
      <c r="R112" s="577">
        <v>0</v>
      </c>
      <c r="S112" s="578"/>
      <c r="T112" s="236"/>
      <c r="U112" s="5"/>
      <c r="V112" s="5"/>
      <c r="W112" s="5"/>
      <c r="X112" s="5"/>
      <c r="Y112" s="12"/>
      <c r="Z112" s="12"/>
      <c r="AA112" s="12"/>
      <c r="AB112" s="12"/>
      <c r="AC112" s="12"/>
      <c r="AD112" s="12"/>
      <c r="AE112" s="12"/>
      <c r="AF112" s="12"/>
      <c r="AG112" s="12"/>
      <c r="AH112" s="12"/>
      <c r="AI112" s="12"/>
    </row>
    <row r="113" spans="1:35" ht="12" hidden="1" customHeight="1" x14ac:dyDescent="0.2">
      <c r="A113" s="623"/>
      <c r="B113" s="624"/>
      <c r="C113" s="478" t="s">
        <v>79</v>
      </c>
      <c r="D113" s="478"/>
      <c r="E113" s="478"/>
      <c r="F113" s="479"/>
      <c r="G113" s="480"/>
      <c r="H113" s="26">
        <v>0</v>
      </c>
      <c r="I113" s="27">
        <v>0</v>
      </c>
      <c r="J113" s="28">
        <v>0</v>
      </c>
      <c r="K113" s="27">
        <v>0</v>
      </c>
      <c r="L113" s="484"/>
      <c r="M113" s="485"/>
      <c r="N113" s="112">
        <v>0</v>
      </c>
      <c r="O113" s="33">
        <v>0</v>
      </c>
      <c r="P113" s="252">
        <v>0</v>
      </c>
      <c r="Q113" s="34">
        <v>0</v>
      </c>
      <c r="R113" s="484"/>
      <c r="S113" s="485"/>
      <c r="T113" s="236"/>
      <c r="U113" s="5"/>
      <c r="V113" s="5"/>
      <c r="W113" s="5"/>
      <c r="X113" s="5"/>
      <c r="Y113" s="12"/>
      <c r="Z113" s="12"/>
      <c r="AA113" s="12"/>
      <c r="AB113" s="12"/>
      <c r="AC113" s="12"/>
      <c r="AD113" s="12"/>
      <c r="AE113" s="12"/>
      <c r="AF113" s="12"/>
      <c r="AG113" s="12"/>
      <c r="AH113" s="12"/>
      <c r="AI113" s="12"/>
    </row>
    <row r="114" spans="1:35" ht="12" hidden="1" customHeight="1" x14ac:dyDescent="0.2">
      <c r="A114" s="623"/>
      <c r="B114" s="624"/>
      <c r="C114" s="478" t="s">
        <v>80</v>
      </c>
      <c r="D114" s="478"/>
      <c r="E114" s="478"/>
      <c r="F114" s="479"/>
      <c r="G114" s="480"/>
      <c r="H114" s="26">
        <v>0</v>
      </c>
      <c r="I114" s="29">
        <v>0</v>
      </c>
      <c r="J114" s="28">
        <v>0</v>
      </c>
      <c r="K114" s="29">
        <v>0</v>
      </c>
      <c r="L114" s="484"/>
      <c r="M114" s="485"/>
      <c r="N114" s="112">
        <v>0</v>
      </c>
      <c r="O114" s="34">
        <v>0</v>
      </c>
      <c r="P114" s="252">
        <v>0</v>
      </c>
      <c r="Q114" s="34">
        <v>0</v>
      </c>
      <c r="R114" s="484"/>
      <c r="S114" s="485"/>
      <c r="T114" s="236"/>
      <c r="U114" s="5"/>
      <c r="V114" s="5"/>
      <c r="W114" s="5"/>
      <c r="X114" s="5"/>
      <c r="Y114" s="12"/>
      <c r="Z114" s="12"/>
      <c r="AA114" s="12"/>
      <c r="AB114" s="12"/>
      <c r="AC114" s="12"/>
      <c r="AD114" s="12"/>
      <c r="AE114" s="12"/>
      <c r="AF114" s="12"/>
      <c r="AG114" s="12"/>
      <c r="AH114" s="12"/>
      <c r="AI114" s="12"/>
    </row>
    <row r="115" spans="1:35" ht="12" hidden="1" customHeight="1" x14ac:dyDescent="0.2">
      <c r="A115" s="627"/>
      <c r="B115" s="628"/>
      <c r="C115" s="488" t="s">
        <v>81</v>
      </c>
      <c r="D115" s="488"/>
      <c r="E115" s="488"/>
      <c r="F115" s="489"/>
      <c r="G115" s="490"/>
      <c r="H115" s="26">
        <v>0</v>
      </c>
      <c r="I115" s="29">
        <v>0</v>
      </c>
      <c r="J115" s="28">
        <v>0</v>
      </c>
      <c r="K115" s="29">
        <v>0</v>
      </c>
      <c r="L115" s="484"/>
      <c r="M115" s="485"/>
      <c r="N115" s="112">
        <v>0</v>
      </c>
      <c r="O115" s="34">
        <v>0</v>
      </c>
      <c r="P115" s="252">
        <v>0</v>
      </c>
      <c r="Q115" s="34">
        <v>0</v>
      </c>
      <c r="R115" s="484"/>
      <c r="S115" s="485"/>
      <c r="T115" s="236"/>
      <c r="U115" s="5"/>
      <c r="V115" s="5"/>
      <c r="W115" s="5"/>
      <c r="X115" s="5"/>
      <c r="Y115" s="12"/>
      <c r="Z115" s="12"/>
      <c r="AA115" s="12"/>
      <c r="AB115" s="12"/>
      <c r="AC115" s="12"/>
      <c r="AD115" s="12"/>
      <c r="AE115" s="12"/>
      <c r="AF115" s="12"/>
      <c r="AG115" s="12"/>
      <c r="AH115" s="12"/>
      <c r="AI115" s="12"/>
    </row>
    <row r="116" spans="1:35" ht="12" hidden="1" customHeight="1" x14ac:dyDescent="0.2">
      <c r="A116" s="621" t="s">
        <v>82</v>
      </c>
      <c r="B116" s="622"/>
      <c r="C116" s="488" t="s">
        <v>78</v>
      </c>
      <c r="D116" s="488"/>
      <c r="E116" s="488"/>
      <c r="F116" s="489"/>
      <c r="G116" s="490"/>
      <c r="H116" s="26">
        <v>0</v>
      </c>
      <c r="I116" s="29">
        <v>0</v>
      </c>
      <c r="J116" s="28">
        <v>0</v>
      </c>
      <c r="K116" s="29">
        <v>0</v>
      </c>
      <c r="L116" s="484">
        <v>0</v>
      </c>
      <c r="M116" s="485"/>
      <c r="N116" s="112">
        <v>0</v>
      </c>
      <c r="O116" s="34">
        <v>0</v>
      </c>
      <c r="P116" s="252">
        <v>0</v>
      </c>
      <c r="Q116" s="34">
        <v>0</v>
      </c>
      <c r="R116" s="484">
        <v>0</v>
      </c>
      <c r="S116" s="485"/>
      <c r="T116" s="236"/>
      <c r="U116" s="5"/>
      <c r="V116" s="5"/>
      <c r="W116" s="5"/>
      <c r="X116" s="5"/>
      <c r="Y116" s="12"/>
      <c r="Z116" s="12"/>
      <c r="AA116" s="12"/>
      <c r="AB116" s="12"/>
      <c r="AC116" s="12"/>
      <c r="AD116" s="12"/>
      <c r="AE116" s="12"/>
      <c r="AF116" s="12"/>
      <c r="AG116" s="12"/>
      <c r="AH116" s="12"/>
      <c r="AI116" s="12"/>
    </row>
    <row r="117" spans="1:35" ht="12" hidden="1" customHeight="1" x14ac:dyDescent="0.2">
      <c r="A117" s="623"/>
      <c r="B117" s="624"/>
      <c r="C117" s="478" t="s">
        <v>79</v>
      </c>
      <c r="D117" s="478"/>
      <c r="E117" s="478"/>
      <c r="F117" s="479"/>
      <c r="G117" s="480"/>
      <c r="H117" s="26">
        <v>0</v>
      </c>
      <c r="I117" s="27">
        <v>0</v>
      </c>
      <c r="J117" s="28">
        <v>0</v>
      </c>
      <c r="K117" s="27">
        <v>0</v>
      </c>
      <c r="L117" s="484"/>
      <c r="M117" s="485"/>
      <c r="N117" s="112">
        <v>0</v>
      </c>
      <c r="O117" s="33">
        <v>0</v>
      </c>
      <c r="P117" s="252">
        <v>0</v>
      </c>
      <c r="Q117" s="34">
        <v>0</v>
      </c>
      <c r="R117" s="484"/>
      <c r="S117" s="485"/>
      <c r="T117" s="236"/>
      <c r="U117" s="5"/>
      <c r="V117" s="5"/>
      <c r="W117" s="5"/>
      <c r="X117" s="5"/>
      <c r="Y117" s="12"/>
      <c r="Z117" s="12"/>
      <c r="AA117" s="12"/>
      <c r="AB117" s="12"/>
      <c r="AC117" s="12"/>
      <c r="AD117" s="12"/>
      <c r="AE117" s="12"/>
      <c r="AF117" s="12"/>
      <c r="AG117" s="12"/>
      <c r="AH117" s="12"/>
      <c r="AI117" s="12"/>
    </row>
    <row r="118" spans="1:35" ht="12" hidden="1" customHeight="1" x14ac:dyDescent="0.2">
      <c r="A118" s="623"/>
      <c r="B118" s="624"/>
      <c r="C118" s="478" t="s">
        <v>80</v>
      </c>
      <c r="D118" s="478"/>
      <c r="E118" s="478"/>
      <c r="F118" s="479"/>
      <c r="G118" s="480"/>
      <c r="H118" s="26">
        <v>0</v>
      </c>
      <c r="I118" s="29">
        <v>0</v>
      </c>
      <c r="J118" s="28">
        <v>0</v>
      </c>
      <c r="K118" s="29">
        <v>0</v>
      </c>
      <c r="L118" s="484"/>
      <c r="M118" s="485"/>
      <c r="N118" s="112">
        <v>0</v>
      </c>
      <c r="O118" s="34">
        <v>0</v>
      </c>
      <c r="P118" s="252">
        <v>0</v>
      </c>
      <c r="Q118" s="34">
        <v>0</v>
      </c>
      <c r="R118" s="484"/>
      <c r="S118" s="485"/>
      <c r="T118" s="236"/>
      <c r="U118" s="5"/>
      <c r="V118" s="5"/>
      <c r="W118" s="5"/>
      <c r="X118" s="5"/>
      <c r="Y118" s="12"/>
      <c r="Z118" s="12"/>
      <c r="AA118" s="12"/>
      <c r="AB118" s="12"/>
      <c r="AC118" s="12"/>
      <c r="AD118" s="12"/>
      <c r="AE118" s="12"/>
      <c r="AF118" s="12"/>
      <c r="AG118" s="12"/>
      <c r="AH118" s="12"/>
      <c r="AI118" s="12"/>
    </row>
    <row r="119" spans="1:35" ht="12" hidden="1" customHeight="1" x14ac:dyDescent="0.2">
      <c r="A119" s="627"/>
      <c r="B119" s="628"/>
      <c r="C119" s="488" t="s">
        <v>81</v>
      </c>
      <c r="D119" s="488"/>
      <c r="E119" s="488"/>
      <c r="F119" s="489"/>
      <c r="G119" s="490"/>
      <c r="H119" s="26">
        <v>0</v>
      </c>
      <c r="I119" s="29">
        <v>0</v>
      </c>
      <c r="J119" s="28">
        <v>0</v>
      </c>
      <c r="K119" s="29">
        <v>0</v>
      </c>
      <c r="L119" s="484"/>
      <c r="M119" s="485"/>
      <c r="N119" s="112">
        <v>0</v>
      </c>
      <c r="O119" s="34">
        <v>0</v>
      </c>
      <c r="P119" s="252">
        <v>0</v>
      </c>
      <c r="Q119" s="34">
        <v>0</v>
      </c>
      <c r="R119" s="484"/>
      <c r="S119" s="485"/>
      <c r="T119" s="236"/>
      <c r="U119" s="5"/>
      <c r="V119" s="5"/>
      <c r="W119" s="5"/>
      <c r="X119" s="5"/>
      <c r="Y119" s="12"/>
      <c r="Z119" s="12"/>
      <c r="AA119" s="12"/>
      <c r="AB119" s="12"/>
      <c r="AC119" s="12"/>
      <c r="AD119" s="12"/>
      <c r="AE119" s="12"/>
      <c r="AF119" s="12"/>
      <c r="AG119" s="12"/>
      <c r="AH119" s="12"/>
      <c r="AI119" s="12"/>
    </row>
    <row r="120" spans="1:35" ht="12" hidden="1" customHeight="1" x14ac:dyDescent="0.2">
      <c r="A120" s="621" t="s">
        <v>83</v>
      </c>
      <c r="B120" s="622"/>
      <c r="C120" s="488" t="s">
        <v>78</v>
      </c>
      <c r="D120" s="488"/>
      <c r="E120" s="488"/>
      <c r="F120" s="489"/>
      <c r="G120" s="490"/>
      <c r="H120" s="26">
        <v>0</v>
      </c>
      <c r="I120" s="29">
        <v>0</v>
      </c>
      <c r="J120" s="28">
        <v>0</v>
      </c>
      <c r="K120" s="29">
        <v>0</v>
      </c>
      <c r="L120" s="484">
        <v>0</v>
      </c>
      <c r="M120" s="485"/>
      <c r="N120" s="112">
        <v>0</v>
      </c>
      <c r="O120" s="34">
        <v>0</v>
      </c>
      <c r="P120" s="252">
        <v>0</v>
      </c>
      <c r="Q120" s="34">
        <v>0</v>
      </c>
      <c r="R120" s="484">
        <v>0</v>
      </c>
      <c r="S120" s="485"/>
      <c r="T120" s="236"/>
      <c r="U120" s="5"/>
      <c r="V120" s="5"/>
      <c r="W120" s="5"/>
      <c r="X120" s="5"/>
      <c r="Y120" s="12"/>
      <c r="Z120" s="12"/>
      <c r="AA120" s="12"/>
      <c r="AB120" s="12"/>
      <c r="AC120" s="12"/>
      <c r="AD120" s="12"/>
      <c r="AE120" s="12"/>
      <c r="AF120" s="12"/>
      <c r="AG120" s="12"/>
      <c r="AH120" s="12"/>
      <c r="AI120" s="12"/>
    </row>
    <row r="121" spans="1:35" ht="12" hidden="1" customHeight="1" x14ac:dyDescent="0.2">
      <c r="A121" s="623"/>
      <c r="B121" s="624"/>
      <c r="C121" s="478" t="s">
        <v>79</v>
      </c>
      <c r="D121" s="478"/>
      <c r="E121" s="478"/>
      <c r="F121" s="479"/>
      <c r="G121" s="480"/>
      <c r="H121" s="26">
        <v>0</v>
      </c>
      <c r="I121" s="27">
        <v>0</v>
      </c>
      <c r="J121" s="28">
        <v>0</v>
      </c>
      <c r="K121" s="27">
        <v>0</v>
      </c>
      <c r="L121" s="484"/>
      <c r="M121" s="485"/>
      <c r="N121" s="112">
        <v>0</v>
      </c>
      <c r="O121" s="33">
        <v>0</v>
      </c>
      <c r="P121" s="252">
        <v>0</v>
      </c>
      <c r="Q121" s="34">
        <v>0</v>
      </c>
      <c r="R121" s="484"/>
      <c r="S121" s="485"/>
      <c r="T121" s="236"/>
      <c r="U121" s="5"/>
      <c r="V121" s="5"/>
      <c r="W121" s="5"/>
      <c r="X121" s="5"/>
      <c r="Y121" s="12"/>
      <c r="Z121" s="12"/>
      <c r="AA121" s="12"/>
      <c r="AB121" s="12"/>
      <c r="AC121" s="12"/>
      <c r="AD121" s="12"/>
      <c r="AE121" s="12"/>
      <c r="AF121" s="12"/>
      <c r="AG121" s="12"/>
      <c r="AH121" s="12"/>
      <c r="AI121" s="12"/>
    </row>
    <row r="122" spans="1:35" ht="12" hidden="1" customHeight="1" x14ac:dyDescent="0.2">
      <c r="A122" s="627"/>
      <c r="B122" s="628"/>
      <c r="C122" s="478" t="s">
        <v>80</v>
      </c>
      <c r="D122" s="478"/>
      <c r="E122" s="478"/>
      <c r="F122" s="479"/>
      <c r="G122" s="480"/>
      <c r="H122" s="26">
        <v>0</v>
      </c>
      <c r="I122" s="29">
        <v>0</v>
      </c>
      <c r="J122" s="28">
        <v>0</v>
      </c>
      <c r="K122" s="29">
        <v>0</v>
      </c>
      <c r="L122" s="484"/>
      <c r="M122" s="485"/>
      <c r="N122" s="112">
        <v>0</v>
      </c>
      <c r="O122" s="34">
        <v>0</v>
      </c>
      <c r="P122" s="252">
        <v>0</v>
      </c>
      <c r="Q122" s="34">
        <v>0</v>
      </c>
      <c r="R122" s="484"/>
      <c r="S122" s="485"/>
      <c r="T122" s="236"/>
      <c r="U122" s="5"/>
      <c r="V122" s="5"/>
      <c r="W122" s="5"/>
      <c r="X122" s="5"/>
      <c r="Y122" s="12"/>
      <c r="Z122" s="12"/>
      <c r="AA122" s="12"/>
      <c r="AB122" s="12"/>
      <c r="AC122" s="12"/>
      <c r="AD122" s="12"/>
      <c r="AE122" s="12"/>
      <c r="AF122" s="12"/>
      <c r="AG122" s="12"/>
      <c r="AH122" s="12"/>
      <c r="AI122" s="12"/>
    </row>
    <row r="123" spans="1:35" ht="12" hidden="1" customHeight="1" x14ac:dyDescent="0.2">
      <c r="A123" s="621" t="s">
        <v>84</v>
      </c>
      <c r="B123" s="622"/>
      <c r="C123" s="488" t="s">
        <v>78</v>
      </c>
      <c r="D123" s="488"/>
      <c r="E123" s="488"/>
      <c r="F123" s="489"/>
      <c r="G123" s="490"/>
      <c r="H123" s="26">
        <v>0</v>
      </c>
      <c r="I123" s="29">
        <v>0</v>
      </c>
      <c r="J123" s="28">
        <v>0</v>
      </c>
      <c r="K123" s="29">
        <v>0</v>
      </c>
      <c r="L123" s="484">
        <v>0</v>
      </c>
      <c r="M123" s="485"/>
      <c r="N123" s="112">
        <v>0</v>
      </c>
      <c r="O123" s="34">
        <v>0</v>
      </c>
      <c r="P123" s="252">
        <v>0</v>
      </c>
      <c r="Q123" s="34">
        <v>0</v>
      </c>
      <c r="R123" s="484">
        <v>0</v>
      </c>
      <c r="S123" s="485"/>
      <c r="T123" s="236"/>
      <c r="U123" s="5"/>
      <c r="V123" s="5"/>
      <c r="W123" s="5"/>
      <c r="X123" s="5"/>
      <c r="Y123" s="12"/>
      <c r="Z123" s="12"/>
      <c r="AA123" s="12"/>
      <c r="AB123" s="12"/>
      <c r="AC123" s="12"/>
      <c r="AD123" s="12"/>
      <c r="AE123" s="12"/>
      <c r="AF123" s="12"/>
      <c r="AG123" s="12"/>
      <c r="AH123" s="12"/>
      <c r="AI123" s="12"/>
    </row>
    <row r="124" spans="1:35" ht="12" hidden="1" customHeight="1" x14ac:dyDescent="0.2">
      <c r="A124" s="623"/>
      <c r="B124" s="624"/>
      <c r="C124" s="478" t="s">
        <v>79</v>
      </c>
      <c r="D124" s="478"/>
      <c r="E124" s="478"/>
      <c r="F124" s="479"/>
      <c r="G124" s="480"/>
      <c r="H124" s="26">
        <v>0</v>
      </c>
      <c r="I124" s="27">
        <v>0</v>
      </c>
      <c r="J124" s="28">
        <v>0</v>
      </c>
      <c r="K124" s="27">
        <v>0</v>
      </c>
      <c r="L124" s="484"/>
      <c r="M124" s="485"/>
      <c r="N124" s="112">
        <v>0</v>
      </c>
      <c r="O124" s="33">
        <v>0</v>
      </c>
      <c r="P124" s="252">
        <v>0</v>
      </c>
      <c r="Q124" s="34">
        <v>0</v>
      </c>
      <c r="R124" s="484"/>
      <c r="S124" s="485"/>
      <c r="T124" s="236"/>
      <c r="U124" s="5"/>
      <c r="V124" s="5"/>
      <c r="W124" s="5"/>
      <c r="X124" s="5"/>
      <c r="Y124" s="12"/>
      <c r="Z124" s="12"/>
      <c r="AA124" s="12"/>
      <c r="AB124" s="12"/>
      <c r="AC124" s="12"/>
      <c r="AD124" s="12"/>
      <c r="AE124" s="12"/>
      <c r="AF124" s="12"/>
      <c r="AG124" s="12"/>
      <c r="AH124" s="12"/>
      <c r="AI124" s="12"/>
    </row>
    <row r="125" spans="1:35" ht="12" hidden="1" customHeight="1" x14ac:dyDescent="0.2">
      <c r="A125" s="623"/>
      <c r="B125" s="624"/>
      <c r="C125" s="478" t="s">
        <v>80</v>
      </c>
      <c r="D125" s="478"/>
      <c r="E125" s="478"/>
      <c r="F125" s="479"/>
      <c r="G125" s="480"/>
      <c r="H125" s="26">
        <v>0</v>
      </c>
      <c r="I125" s="29">
        <v>0</v>
      </c>
      <c r="J125" s="28">
        <v>0</v>
      </c>
      <c r="K125" s="29">
        <v>0</v>
      </c>
      <c r="L125" s="484"/>
      <c r="M125" s="485"/>
      <c r="N125" s="112">
        <v>0</v>
      </c>
      <c r="O125" s="34">
        <v>0</v>
      </c>
      <c r="P125" s="252">
        <v>0</v>
      </c>
      <c r="Q125" s="34">
        <v>0</v>
      </c>
      <c r="R125" s="484"/>
      <c r="S125" s="485"/>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625"/>
      <c r="B126" s="626"/>
      <c r="C126" s="481" t="s">
        <v>81</v>
      </c>
      <c r="D126" s="481"/>
      <c r="E126" s="481"/>
      <c r="F126" s="482"/>
      <c r="G126" s="483"/>
      <c r="H126" s="30">
        <v>0</v>
      </c>
      <c r="I126" s="31">
        <v>0</v>
      </c>
      <c r="J126" s="32">
        <v>0</v>
      </c>
      <c r="K126" s="31">
        <v>0</v>
      </c>
      <c r="L126" s="486"/>
      <c r="M126" s="487"/>
      <c r="N126" s="113">
        <v>0</v>
      </c>
      <c r="O126" s="35">
        <v>0</v>
      </c>
      <c r="P126" s="253">
        <v>0</v>
      </c>
      <c r="Q126" s="35">
        <v>0</v>
      </c>
      <c r="R126" s="486"/>
      <c r="S126" s="487"/>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06:B106"/>
    <mergeCell ref="C106:F106"/>
    <mergeCell ref="G106:H106"/>
    <mergeCell ref="I106:J106"/>
    <mergeCell ref="K106:L106"/>
    <mergeCell ref="M106:N106"/>
    <mergeCell ref="A105:B105"/>
    <mergeCell ref="C105:F105"/>
    <mergeCell ref="G105:H105"/>
    <mergeCell ref="I105:J105"/>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I89:J89"/>
    <mergeCell ref="K89:L89"/>
    <mergeCell ref="M89:N89"/>
    <mergeCell ref="O89:P89"/>
    <mergeCell ref="A87:B89"/>
    <mergeCell ref="C88:L88"/>
    <mergeCell ref="C89:F89"/>
    <mergeCell ref="G89:H89"/>
    <mergeCell ref="Q89:R89"/>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A79:B79"/>
    <mergeCell ref="A80:B80"/>
    <mergeCell ref="A81:B81"/>
    <mergeCell ref="A82:B82"/>
    <mergeCell ref="A83:B83"/>
    <mergeCell ref="A84:B84"/>
    <mergeCell ref="A73:B73"/>
    <mergeCell ref="A75:B75"/>
    <mergeCell ref="A76:B76"/>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31:B31"/>
    <mergeCell ref="A33:B33"/>
    <mergeCell ref="A30:B30"/>
    <mergeCell ref="A62:B62"/>
    <mergeCell ref="A65:B65"/>
    <mergeCell ref="A60:B60"/>
    <mergeCell ref="A63:B63"/>
    <mergeCell ref="A67:B67"/>
    <mergeCell ref="A66:B66"/>
    <mergeCell ref="A56:B57"/>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1:AI1"/>
    <mergeCell ref="R2:AG2"/>
    <mergeCell ref="R3:AG5"/>
    <mergeCell ref="R6:AG8"/>
    <mergeCell ref="A2:P2"/>
    <mergeCell ref="A3:P5"/>
    <mergeCell ref="A6:P8"/>
    <mergeCell ref="A9:P10"/>
    <mergeCell ref="A12:P12"/>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s>
  <conditionalFormatting sqref="R120 R112 R116 R123 L112 L116 L120 L123 AI72:AI84 T72:T84 T58:T67 T42:T53 AI42:AI53 T36:T37 AI58:AI67 T27:T34 AI27:AI34 AI36:AI37">
    <cfRule type="containsText" dxfId="9" priority="642" stopIfTrue="1" operator="containsText" text="G">
      <formula>NOT(ISERROR(SEARCH("G",L27)))</formula>
    </cfRule>
    <cfRule type="containsText" dxfId="8" priority="643" stopIfTrue="1" operator="containsText" text="A">
      <formula>NOT(ISERROR(SEARCH("A",L27)))</formula>
    </cfRule>
    <cfRule type="containsText" dxfId="7" priority="644" stopIfTrue="1" operator="containsText" text="R">
      <formula>NOT(ISERROR(SEARCH("R",L27)))</formula>
    </cfRule>
  </conditionalFormatting>
  <conditionalFormatting sqref="R112 R116 R120 R123 L112 L116 L120 L123">
    <cfRule type="containsText" dxfId="6" priority="641" stopIfTrue="1" operator="containsText" text="No Service">
      <formula>NOT(ISERROR(SEARCH("No Service",L112)))</formula>
    </cfRule>
  </conditionalFormatting>
  <conditionalFormatting sqref="T58">
    <cfRule type="containsText" dxfId="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L134"/>
  <sheetViews>
    <sheetView topLeftCell="A48" zoomScaleNormal="100" workbookViewId="0">
      <selection activeCell="AN73" sqref="AN73"/>
    </sheetView>
  </sheetViews>
  <sheetFormatPr defaultRowHeight="12.75" x14ac:dyDescent="0.2"/>
  <cols>
    <col min="1" max="1" width="6" style="1" customWidth="1"/>
    <col min="2" max="2" width="15.85546875" style="1" customWidth="1"/>
    <col min="3" max="5" width="6.140625" style="1" hidden="1" customWidth="1"/>
    <col min="6" max="6" width="5.28515625" style="1" hidden="1" customWidth="1"/>
    <col min="7" max="11" width="6.140625" style="1" hidden="1" customWidth="1"/>
    <col min="12" max="12" width="5.28515625" style="1" hidden="1" customWidth="1"/>
    <col min="13" max="16" width="6.140625" style="1" hidden="1" customWidth="1"/>
    <col min="17" max="17" width="8.42578125" style="1" hidden="1" customWidth="1"/>
    <col min="18" max="18" width="7.28515625" style="1" hidden="1" customWidth="1"/>
    <col min="19" max="19" width="7" style="1" hidden="1" customWidth="1"/>
    <col min="20" max="20" width="10" style="1" hidden="1" customWidth="1"/>
    <col min="21" max="21" width="6.140625" style="1" hidden="1" customWidth="1"/>
    <col min="22" max="22" width="5.28515625" style="1" hidden="1" customWidth="1"/>
    <col min="23" max="23" width="6.140625" style="1" hidden="1" customWidth="1"/>
    <col min="24" max="24" width="5.28515625" style="1" hidden="1" customWidth="1"/>
    <col min="25" max="25" width="6.140625" style="1" hidden="1" customWidth="1"/>
    <col min="26" max="26" width="5.42578125" style="1" hidden="1" customWidth="1"/>
    <col min="27" max="27" width="6.140625" style="1" hidden="1" customWidth="1"/>
    <col min="28" max="28" width="5.28515625" style="1" hidden="1" customWidth="1"/>
    <col min="29" max="29" width="6.140625" style="1" hidden="1" customWidth="1"/>
    <col min="30" max="30" width="5.28515625" style="1" hidden="1" customWidth="1"/>
    <col min="31" max="31" width="6.140625" style="1" hidden="1" customWidth="1"/>
    <col min="32" max="32" width="5.28515625" style="1" hidden="1" customWidth="1"/>
    <col min="33" max="33" width="7.28515625" style="1" hidden="1" customWidth="1"/>
    <col min="34" max="34" width="7" style="1" hidden="1" customWidth="1"/>
    <col min="35" max="35" width="8.7109375" style="1" hidden="1" customWidth="1"/>
    <col min="36" max="16384" width="9.140625" style="1"/>
  </cols>
  <sheetData>
    <row r="1" spans="1:35" ht="19.5" customHeight="1" thickBot="1" x14ac:dyDescent="0.25">
      <c r="A1" s="491" t="s">
        <v>69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3"/>
    </row>
    <row r="2" spans="1:35" ht="12.75" customHeight="1" thickBot="1" x14ac:dyDescent="0.25">
      <c r="A2" s="532" t="s">
        <v>58</v>
      </c>
      <c r="B2" s="533"/>
      <c r="C2" s="533"/>
      <c r="D2" s="533"/>
      <c r="E2" s="533"/>
      <c r="F2" s="533"/>
      <c r="G2" s="533"/>
      <c r="H2" s="533"/>
      <c r="I2" s="533"/>
      <c r="J2" s="533"/>
      <c r="K2" s="533"/>
      <c r="L2" s="533"/>
      <c r="M2" s="533"/>
      <c r="N2" s="533"/>
      <c r="O2" s="533"/>
      <c r="P2" s="534"/>
      <c r="Q2" s="50"/>
      <c r="R2" s="510" t="s">
        <v>31</v>
      </c>
      <c r="S2" s="511"/>
      <c r="T2" s="511"/>
      <c r="U2" s="511"/>
      <c r="V2" s="511"/>
      <c r="W2" s="511"/>
      <c r="X2" s="511"/>
      <c r="Y2" s="511"/>
      <c r="Z2" s="511"/>
      <c r="AA2" s="511"/>
      <c r="AB2" s="511"/>
      <c r="AC2" s="511"/>
      <c r="AD2" s="511"/>
      <c r="AE2" s="511"/>
      <c r="AF2" s="511"/>
      <c r="AG2" s="512"/>
      <c r="AH2" s="349"/>
      <c r="AI2" s="50"/>
    </row>
    <row r="3" spans="1:35" ht="12" customHeight="1" x14ac:dyDescent="0.2">
      <c r="A3" s="371" t="s">
        <v>32</v>
      </c>
      <c r="B3" s="372"/>
      <c r="C3" s="372"/>
      <c r="D3" s="372"/>
      <c r="E3" s="372"/>
      <c r="F3" s="372"/>
      <c r="G3" s="372"/>
      <c r="H3" s="372"/>
      <c r="I3" s="372"/>
      <c r="J3" s="372"/>
      <c r="K3" s="372"/>
      <c r="L3" s="372"/>
      <c r="M3" s="372"/>
      <c r="N3" s="372"/>
      <c r="O3" s="372"/>
      <c r="P3" s="373"/>
      <c r="Q3" s="242"/>
      <c r="R3" s="371" t="s">
        <v>35</v>
      </c>
      <c r="S3" s="372"/>
      <c r="T3" s="372"/>
      <c r="U3" s="372"/>
      <c r="V3" s="372"/>
      <c r="W3" s="372"/>
      <c r="X3" s="372"/>
      <c r="Y3" s="372"/>
      <c r="Z3" s="372"/>
      <c r="AA3" s="372"/>
      <c r="AB3" s="372"/>
      <c r="AC3" s="372"/>
      <c r="AD3" s="372"/>
      <c r="AE3" s="372"/>
      <c r="AF3" s="372"/>
      <c r="AG3" s="373"/>
      <c r="AH3" s="237"/>
      <c r="AI3" s="2"/>
    </row>
    <row r="4" spans="1:35" ht="12" customHeight="1" x14ac:dyDescent="0.2">
      <c r="A4" s="513"/>
      <c r="B4" s="514"/>
      <c r="C4" s="514"/>
      <c r="D4" s="514"/>
      <c r="E4" s="514"/>
      <c r="F4" s="514"/>
      <c r="G4" s="514"/>
      <c r="H4" s="514"/>
      <c r="I4" s="514"/>
      <c r="J4" s="514"/>
      <c r="K4" s="514"/>
      <c r="L4" s="514"/>
      <c r="M4" s="514"/>
      <c r="N4" s="514"/>
      <c r="O4" s="514"/>
      <c r="P4" s="515"/>
      <c r="Q4" s="242"/>
      <c r="R4" s="513"/>
      <c r="S4" s="514"/>
      <c r="T4" s="514"/>
      <c r="U4" s="514"/>
      <c r="V4" s="514"/>
      <c r="W4" s="514"/>
      <c r="X4" s="514"/>
      <c r="Y4" s="514"/>
      <c r="Z4" s="514"/>
      <c r="AA4" s="514"/>
      <c r="AB4" s="514"/>
      <c r="AC4" s="514"/>
      <c r="AD4" s="514"/>
      <c r="AE4" s="514"/>
      <c r="AF4" s="514"/>
      <c r="AG4" s="515"/>
      <c r="AH4" s="237"/>
      <c r="AI4" s="2"/>
    </row>
    <row r="5" spans="1:35" ht="16.5" customHeight="1" thickBot="1" x14ac:dyDescent="0.25">
      <c r="A5" s="374"/>
      <c r="B5" s="375"/>
      <c r="C5" s="375"/>
      <c r="D5" s="375"/>
      <c r="E5" s="375"/>
      <c r="F5" s="375"/>
      <c r="G5" s="375"/>
      <c r="H5" s="375"/>
      <c r="I5" s="375"/>
      <c r="J5" s="375"/>
      <c r="K5" s="375"/>
      <c r="L5" s="375"/>
      <c r="M5" s="375"/>
      <c r="N5" s="375"/>
      <c r="O5" s="375"/>
      <c r="P5" s="376"/>
      <c r="Q5" s="242"/>
      <c r="R5" s="374"/>
      <c r="S5" s="375"/>
      <c r="T5" s="375"/>
      <c r="U5" s="375"/>
      <c r="V5" s="375"/>
      <c r="W5" s="375"/>
      <c r="X5" s="375"/>
      <c r="Y5" s="375"/>
      <c r="Z5" s="375"/>
      <c r="AA5" s="375"/>
      <c r="AB5" s="375"/>
      <c r="AC5" s="375"/>
      <c r="AD5" s="375"/>
      <c r="AE5" s="375"/>
      <c r="AF5" s="375"/>
      <c r="AG5" s="376"/>
      <c r="AH5" s="237"/>
      <c r="AI5" s="2"/>
    </row>
    <row r="6" spans="1:35" ht="12" customHeight="1" x14ac:dyDescent="0.2">
      <c r="A6" s="377" t="s">
        <v>33</v>
      </c>
      <c r="B6" s="378"/>
      <c r="C6" s="378"/>
      <c r="D6" s="378"/>
      <c r="E6" s="378"/>
      <c r="F6" s="378"/>
      <c r="G6" s="378"/>
      <c r="H6" s="378"/>
      <c r="I6" s="378"/>
      <c r="J6" s="378"/>
      <c r="K6" s="378"/>
      <c r="L6" s="378"/>
      <c r="M6" s="378"/>
      <c r="N6" s="378"/>
      <c r="O6" s="378"/>
      <c r="P6" s="379"/>
      <c r="Q6" s="242"/>
      <c r="R6" s="377" t="s">
        <v>36</v>
      </c>
      <c r="S6" s="378"/>
      <c r="T6" s="378"/>
      <c r="U6" s="378"/>
      <c r="V6" s="378"/>
      <c r="W6" s="378"/>
      <c r="X6" s="378"/>
      <c r="Y6" s="378"/>
      <c r="Z6" s="378"/>
      <c r="AA6" s="378"/>
      <c r="AB6" s="378"/>
      <c r="AC6" s="378"/>
      <c r="AD6" s="378"/>
      <c r="AE6" s="378"/>
      <c r="AF6" s="378"/>
      <c r="AG6" s="379"/>
      <c r="AH6" s="237"/>
      <c r="AI6" s="2"/>
    </row>
    <row r="7" spans="1:35" ht="12" customHeight="1" x14ac:dyDescent="0.2">
      <c r="A7" s="380"/>
      <c r="B7" s="381"/>
      <c r="C7" s="381"/>
      <c r="D7" s="381"/>
      <c r="E7" s="381"/>
      <c r="F7" s="381"/>
      <c r="G7" s="381"/>
      <c r="H7" s="381"/>
      <c r="I7" s="381"/>
      <c r="J7" s="381"/>
      <c r="K7" s="381"/>
      <c r="L7" s="381"/>
      <c r="M7" s="381"/>
      <c r="N7" s="381"/>
      <c r="O7" s="381"/>
      <c r="P7" s="382"/>
      <c r="Q7" s="242"/>
      <c r="R7" s="380"/>
      <c r="S7" s="381"/>
      <c r="T7" s="381"/>
      <c r="U7" s="381"/>
      <c r="V7" s="381"/>
      <c r="W7" s="381"/>
      <c r="X7" s="381"/>
      <c r="Y7" s="381"/>
      <c r="Z7" s="381"/>
      <c r="AA7" s="381"/>
      <c r="AB7" s="381"/>
      <c r="AC7" s="381"/>
      <c r="AD7" s="381"/>
      <c r="AE7" s="381"/>
      <c r="AF7" s="381"/>
      <c r="AG7" s="382"/>
      <c r="AH7" s="237"/>
      <c r="AI7" s="2"/>
    </row>
    <row r="8" spans="1:35" ht="18.75" customHeight="1" thickBot="1" x14ac:dyDescent="0.25">
      <c r="A8" s="383"/>
      <c r="B8" s="384"/>
      <c r="C8" s="384"/>
      <c r="D8" s="384"/>
      <c r="E8" s="384"/>
      <c r="F8" s="384"/>
      <c r="G8" s="384"/>
      <c r="H8" s="384"/>
      <c r="I8" s="384"/>
      <c r="J8" s="384"/>
      <c r="K8" s="384"/>
      <c r="L8" s="384"/>
      <c r="M8" s="384"/>
      <c r="N8" s="384"/>
      <c r="O8" s="384"/>
      <c r="P8" s="385"/>
      <c r="Q8" s="242"/>
      <c r="R8" s="383"/>
      <c r="S8" s="384"/>
      <c r="T8" s="384"/>
      <c r="U8" s="384"/>
      <c r="V8" s="384"/>
      <c r="W8" s="384"/>
      <c r="X8" s="384"/>
      <c r="Y8" s="384"/>
      <c r="Z8" s="384"/>
      <c r="AA8" s="384"/>
      <c r="AB8" s="384"/>
      <c r="AC8" s="384"/>
      <c r="AD8" s="384"/>
      <c r="AE8" s="384"/>
      <c r="AF8" s="384"/>
      <c r="AG8" s="385"/>
      <c r="AH8" s="237"/>
      <c r="AI8" s="2"/>
    </row>
    <row r="9" spans="1:35" ht="12" customHeight="1" x14ac:dyDescent="0.2">
      <c r="A9" s="386" t="s">
        <v>34</v>
      </c>
      <c r="B9" s="387"/>
      <c r="C9" s="387"/>
      <c r="D9" s="387"/>
      <c r="E9" s="387"/>
      <c r="F9" s="387"/>
      <c r="G9" s="387"/>
      <c r="H9" s="387"/>
      <c r="I9" s="387"/>
      <c r="J9" s="387"/>
      <c r="K9" s="387"/>
      <c r="L9" s="387"/>
      <c r="M9" s="387"/>
      <c r="N9" s="387"/>
      <c r="O9" s="387"/>
      <c r="P9" s="388"/>
      <c r="Q9" s="242"/>
      <c r="R9" s="386" t="s">
        <v>29</v>
      </c>
      <c r="S9" s="387"/>
      <c r="T9" s="387"/>
      <c r="U9" s="387"/>
      <c r="V9" s="387"/>
      <c r="W9" s="387"/>
      <c r="X9" s="387"/>
      <c r="Y9" s="387"/>
      <c r="Z9" s="387"/>
      <c r="AA9" s="387"/>
      <c r="AB9" s="387"/>
      <c r="AC9" s="387"/>
      <c r="AD9" s="387"/>
      <c r="AE9" s="387"/>
      <c r="AF9" s="387"/>
      <c r="AG9" s="388"/>
      <c r="AH9" s="237"/>
      <c r="AI9" s="12"/>
    </row>
    <row r="10" spans="1:35" ht="15.75" customHeight="1" thickBot="1" x14ac:dyDescent="0.25">
      <c r="A10" s="389"/>
      <c r="B10" s="390"/>
      <c r="C10" s="390"/>
      <c r="D10" s="390"/>
      <c r="E10" s="390"/>
      <c r="F10" s="390"/>
      <c r="G10" s="390"/>
      <c r="H10" s="390"/>
      <c r="I10" s="390"/>
      <c r="J10" s="390"/>
      <c r="K10" s="390"/>
      <c r="L10" s="390"/>
      <c r="M10" s="390"/>
      <c r="N10" s="390"/>
      <c r="O10" s="390"/>
      <c r="P10" s="391"/>
      <c r="Q10" s="242"/>
      <c r="R10" s="389"/>
      <c r="S10" s="390"/>
      <c r="T10" s="390"/>
      <c r="U10" s="390"/>
      <c r="V10" s="390"/>
      <c r="W10" s="390"/>
      <c r="X10" s="390"/>
      <c r="Y10" s="390"/>
      <c r="Z10" s="390"/>
      <c r="AA10" s="390"/>
      <c r="AB10" s="390"/>
      <c r="AC10" s="390"/>
      <c r="AD10" s="390"/>
      <c r="AE10" s="390"/>
      <c r="AF10" s="390"/>
      <c r="AG10" s="391"/>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368" t="s">
        <v>59</v>
      </c>
      <c r="B12" s="369"/>
      <c r="C12" s="369"/>
      <c r="D12" s="369"/>
      <c r="E12" s="369"/>
      <c r="F12" s="369"/>
      <c r="G12" s="369"/>
      <c r="H12" s="369"/>
      <c r="I12" s="369"/>
      <c r="J12" s="369"/>
      <c r="K12" s="369"/>
      <c r="L12" s="369"/>
      <c r="M12" s="369"/>
      <c r="N12" s="369"/>
      <c r="O12" s="369"/>
      <c r="P12" s="370"/>
      <c r="Q12" s="50"/>
      <c r="R12" s="516" t="s">
        <v>30</v>
      </c>
      <c r="S12" s="517"/>
      <c r="T12" s="517"/>
      <c r="U12" s="517"/>
      <c r="V12" s="517"/>
      <c r="W12" s="517"/>
      <c r="X12" s="517"/>
      <c r="Y12" s="517"/>
      <c r="Z12" s="517"/>
      <c r="AA12" s="517"/>
      <c r="AB12" s="517"/>
      <c r="AC12" s="517"/>
      <c r="AD12" s="517"/>
      <c r="AE12" s="517"/>
      <c r="AF12" s="517"/>
      <c r="AG12" s="518"/>
      <c r="AH12" s="238"/>
      <c r="AI12" s="12"/>
    </row>
    <row r="13" spans="1:35" ht="12" customHeight="1" x14ac:dyDescent="0.2">
      <c r="A13" s="371" t="s">
        <v>47</v>
      </c>
      <c r="B13" s="372"/>
      <c r="C13" s="372"/>
      <c r="D13" s="372"/>
      <c r="E13" s="372"/>
      <c r="F13" s="372"/>
      <c r="G13" s="372"/>
      <c r="H13" s="372"/>
      <c r="I13" s="372"/>
      <c r="J13" s="372"/>
      <c r="K13" s="372"/>
      <c r="L13" s="372"/>
      <c r="M13" s="372"/>
      <c r="N13" s="372"/>
      <c r="O13" s="372"/>
      <c r="P13" s="373"/>
      <c r="Q13" s="242"/>
      <c r="R13" s="371" t="s">
        <v>49</v>
      </c>
      <c r="S13" s="372"/>
      <c r="T13" s="372"/>
      <c r="U13" s="372"/>
      <c r="V13" s="372"/>
      <c r="W13" s="372"/>
      <c r="X13" s="372"/>
      <c r="Y13" s="372"/>
      <c r="Z13" s="372"/>
      <c r="AA13" s="372"/>
      <c r="AB13" s="372"/>
      <c r="AC13" s="372"/>
      <c r="AD13" s="372"/>
      <c r="AE13" s="372"/>
      <c r="AF13" s="372"/>
      <c r="AG13" s="373"/>
      <c r="AH13" s="237"/>
      <c r="AI13" s="12"/>
    </row>
    <row r="14" spans="1:35" ht="14.25" customHeight="1" thickBot="1" x14ac:dyDescent="0.25">
      <c r="A14" s="374"/>
      <c r="B14" s="375"/>
      <c r="C14" s="375"/>
      <c r="D14" s="375"/>
      <c r="E14" s="375"/>
      <c r="F14" s="375"/>
      <c r="G14" s="375"/>
      <c r="H14" s="375"/>
      <c r="I14" s="375"/>
      <c r="J14" s="375"/>
      <c r="K14" s="375"/>
      <c r="L14" s="375"/>
      <c r="M14" s="375"/>
      <c r="N14" s="375"/>
      <c r="O14" s="375"/>
      <c r="P14" s="376"/>
      <c r="Q14" s="242"/>
      <c r="R14" s="513"/>
      <c r="S14" s="514"/>
      <c r="T14" s="514"/>
      <c r="U14" s="514"/>
      <c r="V14" s="514"/>
      <c r="W14" s="514"/>
      <c r="X14" s="514"/>
      <c r="Y14" s="514"/>
      <c r="Z14" s="514"/>
      <c r="AA14" s="514"/>
      <c r="AB14" s="514"/>
      <c r="AC14" s="514"/>
      <c r="AD14" s="514"/>
      <c r="AE14" s="514"/>
      <c r="AF14" s="514"/>
      <c r="AG14" s="515"/>
      <c r="AH14" s="237"/>
      <c r="AI14" s="12"/>
    </row>
    <row r="15" spans="1:35" ht="12" customHeight="1" x14ac:dyDescent="0.2">
      <c r="A15" s="377" t="s">
        <v>48</v>
      </c>
      <c r="B15" s="378"/>
      <c r="C15" s="378"/>
      <c r="D15" s="378"/>
      <c r="E15" s="378"/>
      <c r="F15" s="378"/>
      <c r="G15" s="378"/>
      <c r="H15" s="378"/>
      <c r="I15" s="378"/>
      <c r="J15" s="378"/>
      <c r="K15" s="378"/>
      <c r="L15" s="378"/>
      <c r="M15" s="378"/>
      <c r="N15" s="378"/>
      <c r="O15" s="378"/>
      <c r="P15" s="379"/>
      <c r="Q15" s="242"/>
      <c r="R15" s="377" t="s">
        <v>50</v>
      </c>
      <c r="S15" s="378"/>
      <c r="T15" s="378"/>
      <c r="U15" s="378"/>
      <c r="V15" s="378"/>
      <c r="W15" s="378"/>
      <c r="X15" s="378"/>
      <c r="Y15" s="378"/>
      <c r="Z15" s="378"/>
      <c r="AA15" s="378"/>
      <c r="AB15" s="378"/>
      <c r="AC15" s="378"/>
      <c r="AD15" s="378"/>
      <c r="AE15" s="378"/>
      <c r="AF15" s="378"/>
      <c r="AG15" s="379"/>
      <c r="AH15" s="237"/>
      <c r="AI15" s="12"/>
    </row>
    <row r="16" spans="1:35" ht="12" customHeight="1" x14ac:dyDescent="0.2">
      <c r="A16" s="380"/>
      <c r="B16" s="381"/>
      <c r="C16" s="381"/>
      <c r="D16" s="381"/>
      <c r="E16" s="381"/>
      <c r="F16" s="381"/>
      <c r="G16" s="381"/>
      <c r="H16" s="381"/>
      <c r="I16" s="381"/>
      <c r="J16" s="381"/>
      <c r="K16" s="381"/>
      <c r="L16" s="381"/>
      <c r="M16" s="381"/>
      <c r="N16" s="381"/>
      <c r="O16" s="381"/>
      <c r="P16" s="382"/>
      <c r="Q16" s="242"/>
      <c r="R16" s="380"/>
      <c r="S16" s="381"/>
      <c r="T16" s="381"/>
      <c r="U16" s="381"/>
      <c r="V16" s="381"/>
      <c r="W16" s="381"/>
      <c r="X16" s="381"/>
      <c r="Y16" s="381"/>
      <c r="Z16" s="381"/>
      <c r="AA16" s="381"/>
      <c r="AB16" s="381"/>
      <c r="AC16" s="381"/>
      <c r="AD16" s="381"/>
      <c r="AE16" s="381"/>
      <c r="AF16" s="381"/>
      <c r="AG16" s="382"/>
      <c r="AH16" s="237"/>
      <c r="AI16" s="12"/>
    </row>
    <row r="17" spans="1:37" ht="16.5" customHeight="1" thickBot="1" x14ac:dyDescent="0.25">
      <c r="A17" s="383"/>
      <c r="B17" s="384"/>
      <c r="C17" s="384"/>
      <c r="D17" s="384"/>
      <c r="E17" s="384"/>
      <c r="F17" s="384"/>
      <c r="G17" s="384"/>
      <c r="H17" s="384"/>
      <c r="I17" s="384"/>
      <c r="J17" s="384"/>
      <c r="K17" s="384"/>
      <c r="L17" s="384"/>
      <c r="M17" s="384"/>
      <c r="N17" s="384"/>
      <c r="O17" s="384"/>
      <c r="P17" s="385"/>
      <c r="Q17" s="242"/>
      <c r="R17" s="383"/>
      <c r="S17" s="384"/>
      <c r="T17" s="384"/>
      <c r="U17" s="384"/>
      <c r="V17" s="384"/>
      <c r="W17" s="384"/>
      <c r="X17" s="384"/>
      <c r="Y17" s="384"/>
      <c r="Z17" s="384"/>
      <c r="AA17" s="384"/>
      <c r="AB17" s="384"/>
      <c r="AC17" s="384"/>
      <c r="AD17" s="384"/>
      <c r="AE17" s="384"/>
      <c r="AF17" s="384"/>
      <c r="AG17" s="385"/>
      <c r="AH17" s="237"/>
      <c r="AI17" s="12"/>
    </row>
    <row r="18" spans="1:37" ht="12" customHeight="1" x14ac:dyDescent="0.2">
      <c r="A18" s="386" t="s">
        <v>57</v>
      </c>
      <c r="B18" s="387"/>
      <c r="C18" s="387"/>
      <c r="D18" s="387"/>
      <c r="E18" s="387"/>
      <c r="F18" s="387"/>
      <c r="G18" s="387"/>
      <c r="H18" s="387"/>
      <c r="I18" s="387"/>
      <c r="J18" s="387"/>
      <c r="K18" s="387"/>
      <c r="L18" s="387"/>
      <c r="M18" s="387"/>
      <c r="N18" s="387"/>
      <c r="O18" s="387"/>
      <c r="P18" s="388"/>
      <c r="Q18" s="242"/>
      <c r="R18" s="386" t="s">
        <v>51</v>
      </c>
      <c r="S18" s="387"/>
      <c r="T18" s="387"/>
      <c r="U18" s="387"/>
      <c r="V18" s="387"/>
      <c r="W18" s="387"/>
      <c r="X18" s="387"/>
      <c r="Y18" s="387"/>
      <c r="Z18" s="387"/>
      <c r="AA18" s="387"/>
      <c r="AB18" s="387"/>
      <c r="AC18" s="387"/>
      <c r="AD18" s="387"/>
      <c r="AE18" s="387"/>
      <c r="AF18" s="387"/>
      <c r="AG18" s="388"/>
      <c r="AH18" s="237"/>
      <c r="AI18" s="12"/>
    </row>
    <row r="19" spans="1:37" ht="13.5" thickBot="1" x14ac:dyDescent="0.25">
      <c r="A19" s="389"/>
      <c r="B19" s="390"/>
      <c r="C19" s="390"/>
      <c r="D19" s="390"/>
      <c r="E19" s="390"/>
      <c r="F19" s="390"/>
      <c r="G19" s="390"/>
      <c r="H19" s="390"/>
      <c r="I19" s="390"/>
      <c r="J19" s="390"/>
      <c r="K19" s="390"/>
      <c r="L19" s="390"/>
      <c r="M19" s="390"/>
      <c r="N19" s="390"/>
      <c r="O19" s="390"/>
      <c r="P19" s="391"/>
      <c r="Q19" s="242"/>
      <c r="R19" s="389"/>
      <c r="S19" s="390"/>
      <c r="T19" s="390"/>
      <c r="U19" s="390"/>
      <c r="V19" s="390"/>
      <c r="W19" s="390"/>
      <c r="X19" s="390"/>
      <c r="Y19" s="390"/>
      <c r="Z19" s="390"/>
      <c r="AA19" s="390"/>
      <c r="AB19" s="390"/>
      <c r="AC19" s="390"/>
      <c r="AD19" s="390"/>
      <c r="AE19" s="390"/>
      <c r="AF19" s="390"/>
      <c r="AG19" s="391"/>
      <c r="AH19" s="237"/>
      <c r="AI19" s="12"/>
    </row>
    <row r="20" spans="1:37"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7" ht="12" customHeight="1" thickBot="1" x14ac:dyDescent="0.25">
      <c r="A21" s="12"/>
      <c r="B21" s="12"/>
      <c r="C21" s="12"/>
      <c r="D21" s="12"/>
      <c r="E21" s="12"/>
      <c r="F21" s="12"/>
      <c r="G21" s="12"/>
      <c r="H21" s="12"/>
      <c r="I21" s="5"/>
      <c r="J21" s="12"/>
      <c r="K21" s="12"/>
      <c r="L21" s="12"/>
      <c r="M21" s="12"/>
      <c r="N21" s="392" t="s">
        <v>95</v>
      </c>
      <c r="O21" s="393"/>
      <c r="P21" s="393"/>
      <c r="Q21" s="393"/>
      <c r="R21" s="393"/>
      <c r="S21" s="394"/>
      <c r="T21" s="239"/>
      <c r="U21" s="239"/>
      <c r="V21" s="239"/>
      <c r="W21" s="5"/>
      <c r="X21" s="5"/>
      <c r="Y21" s="12"/>
      <c r="Z21" s="12"/>
      <c r="AA21" s="12"/>
      <c r="AB21" s="12"/>
      <c r="AC21" s="12"/>
      <c r="AD21" s="12"/>
      <c r="AE21" s="12"/>
      <c r="AF21" s="12"/>
      <c r="AG21" s="12"/>
      <c r="AH21" s="12"/>
      <c r="AI21" s="12"/>
    </row>
    <row r="22" spans="1:37" ht="12" customHeight="1" thickBot="1" x14ac:dyDescent="0.25">
      <c r="A22" s="12"/>
      <c r="B22" s="12"/>
      <c r="C22" s="12"/>
      <c r="D22" s="12"/>
      <c r="E22" s="12"/>
      <c r="F22" s="12"/>
      <c r="G22" s="12"/>
      <c r="H22" s="12"/>
      <c r="I22" s="5"/>
      <c r="J22" s="12"/>
      <c r="K22" s="12"/>
      <c r="L22" s="12"/>
      <c r="M22" s="12"/>
      <c r="N22" s="243"/>
      <c r="O22" s="529" t="s">
        <v>96</v>
      </c>
      <c r="P22" s="530"/>
      <c r="Q22" s="530"/>
      <c r="R22" s="530"/>
      <c r="S22" s="531"/>
      <c r="T22" s="241"/>
      <c r="U22" s="240"/>
      <c r="V22" s="240"/>
      <c r="W22" s="5"/>
      <c r="X22" s="5"/>
      <c r="Y22" s="12"/>
      <c r="Z22" s="12"/>
      <c r="AA22" s="12"/>
      <c r="AB22" s="12"/>
      <c r="AC22" s="12"/>
      <c r="AD22" s="12"/>
      <c r="AE22" s="12"/>
      <c r="AF22" s="12"/>
      <c r="AG22" s="12"/>
      <c r="AH22" s="12"/>
      <c r="AI22" s="12"/>
    </row>
    <row r="23" spans="1:37"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7" ht="18" customHeight="1" thickBot="1" x14ac:dyDescent="0.25">
      <c r="A24" s="467" t="s">
        <v>128</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9"/>
    </row>
    <row r="25" spans="1:37" ht="15.75" customHeight="1" thickBot="1" x14ac:dyDescent="0.25">
      <c r="A25" s="540" t="s">
        <v>0</v>
      </c>
      <c r="B25" s="541"/>
      <c r="C25" s="494" t="s">
        <v>60</v>
      </c>
      <c r="D25" s="495"/>
      <c r="E25" s="496"/>
      <c r="F25" s="496"/>
      <c r="G25" s="496"/>
      <c r="H25" s="496"/>
      <c r="I25" s="496"/>
      <c r="J25" s="496"/>
      <c r="K25" s="496"/>
      <c r="L25" s="496"/>
      <c r="M25" s="496"/>
      <c r="N25" s="496"/>
      <c r="O25" s="496"/>
      <c r="P25" s="496"/>
      <c r="Q25" s="496"/>
      <c r="R25" s="496"/>
      <c r="S25" s="496"/>
      <c r="T25" s="497"/>
      <c r="U25" s="498" t="s">
        <v>61</v>
      </c>
      <c r="V25" s="499"/>
      <c r="W25" s="499"/>
      <c r="X25" s="499"/>
      <c r="Y25" s="499"/>
      <c r="Z25" s="499"/>
      <c r="AA25" s="499"/>
      <c r="AB25" s="499"/>
      <c r="AC25" s="499"/>
      <c r="AD25" s="499"/>
      <c r="AE25" s="499"/>
      <c r="AF25" s="499"/>
      <c r="AG25" s="499"/>
      <c r="AH25" s="499"/>
      <c r="AI25" s="500"/>
    </row>
    <row r="26" spans="1:37" ht="69" customHeight="1" thickBot="1" x14ac:dyDescent="0.25">
      <c r="A26" s="542"/>
      <c r="B26" s="54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c r="AJ26" s="267" t="s">
        <v>109</v>
      </c>
      <c r="AK26" s="367" t="s">
        <v>111</v>
      </c>
    </row>
    <row r="27" spans="1:37" ht="12" customHeight="1" x14ac:dyDescent="0.2">
      <c r="A27" s="544" t="s">
        <v>1</v>
      </c>
      <c r="B27" s="545"/>
      <c r="C27" s="216">
        <v>1</v>
      </c>
      <c r="D27" s="318">
        <v>0</v>
      </c>
      <c r="E27" s="14">
        <v>3</v>
      </c>
      <c r="F27" s="71">
        <v>2</v>
      </c>
      <c r="G27" s="16">
        <v>2</v>
      </c>
      <c r="H27" s="325">
        <v>2</v>
      </c>
      <c r="I27" s="81">
        <v>34.5</v>
      </c>
      <c r="J27" s="56">
        <v>23</v>
      </c>
      <c r="K27" s="57">
        <v>23</v>
      </c>
      <c r="L27" s="121">
        <v>23</v>
      </c>
      <c r="M27" s="150">
        <v>5</v>
      </c>
      <c r="N27" s="37">
        <v>7.5</v>
      </c>
      <c r="O27" s="36">
        <v>3</v>
      </c>
      <c r="P27" s="151">
        <v>3.75</v>
      </c>
      <c r="Q27" s="352">
        <f>COUNTIF('1st'!Q27,"L")+COUNTIF('2nd'!Q27,"L")+COUNTIF('3rd'!Q27,"L")+COUNTIF('4th'!Q27,"L")+COUNTIF('5th'!Q27,"L")+COUNTIF('6th'!Q27,"L")+COUNTIF('7th'!Q27,"L")+COUNTIF('8th'!Q27,"L")+COUNTIF('9th'!Q27,"L")+COUNTIF('10th'!Q27,"L")+COUNTIF('11th'!Q27,"L")+COUNTIF('12th'!Q27,"L")+COUNTIF('13th'!Q27,"L")+COUNTIF('14th'!Q27,"L")+COUNTIF('15th'!Q27,"L")+COUNTIF('16th'!Q27,"L")+COUNTIF('17th'!Q27,"L")+COUNTIF('18th'!Q27,"L")+COUNTIF('19th'!Q27,"L")+COUNTIF('20th'!Q27,"L")+COUNTIF('21st'!Q27,"L")+COUNTIF('22nd'!Q27,"L")+COUNTIF('23rd'!Q27,"L")+COUNTIF('24th'!Q27,"L")+COUNTIF('25th'!Q27,"L")+COUNTIF('26th'!Q27,"L")+COUNTIF('27th'!Q27,"L")+COUNTIF('28th'!Q27,"L")+COUNTIF('29th'!Q27,"L")+COUNTIF('30th'!Q27,"L")+COUNTIF('31st'!Q27,"L")</f>
        <v>22</v>
      </c>
      <c r="R27" s="352">
        <f>COUNTIF('1st'!R27,"L")+COUNTIF('2nd'!R27,"L")+COUNTIF('3rd'!R27,"L")+COUNTIF('4th'!R27,"L")+COUNTIF('5th'!R27,"L")+COUNTIF('6th'!R27,"L")+COUNTIF('7th'!R27,"L")+COUNTIF('8th'!R27,"L")+COUNTIF('9th'!R27,"L")+COUNTIF('10th'!R27,"L")+COUNTIF('11th'!R27,"L")+COUNTIF('12th'!R27,"L")+COUNTIF('13th'!R27,"L")+COUNTIF('14th'!R27,"L")+COUNTIF('15th'!R27,"L")+COUNTIF('16th'!R27,"L")+COUNTIF('17th'!R27,"L")+COUNTIF('18th'!R27,"L")+COUNTIF('19th'!R27,"L")+COUNTIF('20th'!R27,"L")+COUNTIF('21st'!R27,"L")+COUNTIF('22nd'!R27,"L")+COUNTIF('23rd'!R27,"L")+COUNTIF('24th'!R27,"L")+COUNTIF('25th'!R27,"L")+COUNTIF('26th'!R27,"L")+COUNTIF('27th'!R27,"L")+COUNTIF('28th'!R27,"L")+COUNTIF('29th'!R27,"L")+COUNTIF('30th'!R27,"L")+COUNTIF('31st'!R27,"L")</f>
        <v>0</v>
      </c>
      <c r="S27" s="353">
        <f>COUNTIF('1st'!S27,"L")+COUNTIF('2nd'!S27,"L")+COUNTIF('3rd'!S27,"L")+COUNTIF('4th'!S27,"L")+COUNTIF('5th'!S27,"L")+COUNTIF('6th'!S27,"L")+COUNTIF('7th'!S27,"L")+COUNTIF('8th'!S27,"L")+COUNTIF('9th'!S27,"L")+COUNTIF('10th'!S27,"L")+COUNTIF('11th'!S27,"L")+COUNTIF('12th'!S27,"L")+COUNTIF('13th'!S27,"L")+COUNTIF('14th'!S27,"L")+COUNTIF('15th'!S27,"L")+COUNTIF('16th'!S27,"L")+COUNTIF('17th'!S27,"L")+COUNTIF('18th'!S27,"L")+COUNTIF('19th'!S27,"L")+COUNTIF('20th'!S27,"L")+COUNTIF('21st'!S27,"L")+COUNTIF('22nd'!S27,"L")+COUNTIF('23rd'!S27,"L")+COUNTIF('24th'!S27,"L")+COUNTIF('25th'!S27,"L")+COUNTIF('26th'!S27,"L")+COUNTIF('27th'!S27,"L")+COUNTIF('28th'!S27,"L")+COUNTIF('29th'!S27,"L")+COUNTIF('30th'!S27,"L")+COUNTIF('31st'!S27,"L")</f>
        <v>12</v>
      </c>
      <c r="T27" s="15" t="s">
        <v>137</v>
      </c>
      <c r="U27" s="14">
        <v>3</v>
      </c>
      <c r="V27" s="71">
        <v>3</v>
      </c>
      <c r="W27" s="16">
        <v>2</v>
      </c>
      <c r="X27" s="186">
        <v>2</v>
      </c>
      <c r="Y27" s="81">
        <v>34.5</v>
      </c>
      <c r="Z27" s="56">
        <v>34.5</v>
      </c>
      <c r="AA27" s="17">
        <v>23</v>
      </c>
      <c r="AB27" s="129">
        <v>23</v>
      </c>
      <c r="AC27" s="119">
        <v>5</v>
      </c>
      <c r="AD27" s="37">
        <v>5</v>
      </c>
      <c r="AE27" s="36">
        <v>3</v>
      </c>
      <c r="AF27" s="124">
        <v>3</v>
      </c>
      <c r="AG27" s="355">
        <f>COUNTIF('1st'!AG27,"L")+COUNTIF('2nd'!AG27,"L")+COUNTIF('3rd'!AG27,"L")+COUNTIF('4th'!AG27,"L")+COUNTIF('5th'!AG27,"L")+COUNTIF('6th'!AG27,"L")+COUNTIF('7th'!AG27,"L")+COUNTIF('8th'!AG27,"L")+COUNTIF('9th'!AG27,"L")+COUNTIF('10th'!AG27,"L")+COUNTIF('11th'!AG27,"L")+COUNTIF('12th'!AG27,"L")+COUNTIF('13th'!AG27,"L")+COUNTIF('14th'!AG27,"L")+COUNTIF('15th'!AG27,"L")+COUNTIF('16th'!AG27,"L")+COUNTIF('17th'!AG27,"L")+COUNTIF('18th'!AG27,"L")+COUNTIF('19th'!AG27,"L")+COUNTIF('20th'!AG27,"L")+COUNTIF('21st'!AG27,"L")+COUNTIF('22nd'!AG27,"L")+COUNTIF('23rd'!AG27,"L")+COUNTIF('24th'!AG27,"L")+COUNTIF('25th'!AG27,"L")+COUNTIF('26th'!AG27,"L")+COUNTIF('27th'!AG27,"L")+COUNTIF('28th'!AG27,"L")+COUNTIF('29th'!AG27,"L")+COUNTIF('30th'!AG27,"L")+COUNTIF('31st'!AG27,"L")</f>
        <v>0</v>
      </c>
      <c r="AH27" s="353">
        <f>COUNTIF('1st'!AH27,"L")+COUNTIF('2nd'!AH27,"L")+COUNTIF('3rd'!AH27,"L")+COUNTIF('4th'!AH27,"L")+COUNTIF('5th'!AH27,"L")+COUNTIF('6th'!AH27,"L")+COUNTIF('7th'!AH27,"L")+COUNTIF('8th'!AH27,"L")+COUNTIF('9th'!AH27,"L")+COUNTIF('10th'!AH27,"L")+COUNTIF('11th'!AH27,"L")+COUNTIF('12th'!AH27,"L")+COUNTIF('13th'!AH27,"L")+COUNTIF('14th'!AH27,"L")+COUNTIF('15th'!AH27,"L")+COUNTIF('16th'!AH27,"L")+COUNTIF('17th'!AH27,"L")+COUNTIF('18th'!AH27,"L")+COUNTIF('19th'!AH27,"L")+COUNTIF('20th'!AH27,"L")+COUNTIF('21st'!AH27,"L")+COUNTIF('22nd'!AH27,"L")+COUNTIF('23rd'!AH27,"L")+COUNTIF('24th'!AH27,"L")+COUNTIF('25th'!AH27,"L")+COUNTIF('26th'!AH27,"L")+COUNTIF('27th'!AH27,"L")+COUNTIF('28th'!AH27,"L")+COUNTIF('29th'!AH27,"L")+COUNTIF('30th'!AH27,"L")+COUNTIF('31st'!AH27,"L")</f>
        <v>6</v>
      </c>
      <c r="AI27" s="15" t="s">
        <v>136</v>
      </c>
      <c r="AJ27" s="1">
        <f>R27+AG27</f>
        <v>0</v>
      </c>
      <c r="AK27" s="1">
        <f>S27+AH27</f>
        <v>18</v>
      </c>
    </row>
    <row r="28" spans="1:37" ht="12" customHeight="1" x14ac:dyDescent="0.2">
      <c r="A28" s="519" t="s">
        <v>2</v>
      </c>
      <c r="B28" s="520"/>
      <c r="C28" s="217">
        <v>1</v>
      </c>
      <c r="D28" s="319">
        <v>0</v>
      </c>
      <c r="E28" s="14">
        <v>3</v>
      </c>
      <c r="F28" s="71">
        <v>3</v>
      </c>
      <c r="G28" s="16">
        <v>2</v>
      </c>
      <c r="H28" s="325">
        <v>2</v>
      </c>
      <c r="I28" s="81">
        <v>34.5</v>
      </c>
      <c r="J28" s="56">
        <v>34.5</v>
      </c>
      <c r="K28" s="57">
        <v>23</v>
      </c>
      <c r="L28" s="121">
        <v>23</v>
      </c>
      <c r="M28" s="150">
        <v>5</v>
      </c>
      <c r="N28" s="37">
        <v>5</v>
      </c>
      <c r="O28" s="36">
        <v>3</v>
      </c>
      <c r="P28" s="151">
        <v>3</v>
      </c>
      <c r="Q28" s="352">
        <f>COUNTIF('1st'!Q28,"L")+COUNTIF('2nd'!Q28,"L")+COUNTIF('3rd'!Q28,"L")+COUNTIF('4th'!Q28,"L")+COUNTIF('5th'!Q28,"L")+COUNTIF('6th'!Q28,"L")+COUNTIF('7th'!Q28,"L")+COUNTIF('8th'!Q28,"L")+COUNTIF('9th'!Q28,"L")+COUNTIF('10th'!Q28,"L")+COUNTIF('11th'!Q28,"L")+COUNTIF('12th'!Q28,"L")+COUNTIF('13th'!Q28,"L")+COUNTIF('14th'!Q28,"L")+COUNTIF('15th'!Q28,"L")+COUNTIF('16th'!Q28,"L")+COUNTIF('17th'!Q28,"L")+COUNTIF('18th'!Q28,"L")+COUNTIF('19th'!Q28,"L")+COUNTIF('20th'!Q28,"L")+COUNTIF('21st'!Q28,"L")+COUNTIF('22nd'!Q28,"L")+COUNTIF('23rd'!Q28,"L")+COUNTIF('24th'!Q28,"L")+COUNTIF('25th'!Q28,"L")+COUNTIF('26th'!Q28,"L")+COUNTIF('27th'!Q28,"L")+COUNTIF('28th'!Q28,"L")+COUNTIF('29th'!Q28,"L")+COUNTIF('30th'!Q28,"L")+COUNTIF('31st'!Q28,"L")</f>
        <v>22</v>
      </c>
      <c r="R28" s="352">
        <f>COUNTIF('1st'!R28,"L")+COUNTIF('2nd'!R28,"L")+COUNTIF('3rd'!R28,"L")+COUNTIF('4th'!R28,"L")+COUNTIF('5th'!R28,"L")+COUNTIF('6th'!R28,"L")+COUNTIF('7th'!R28,"L")+COUNTIF('8th'!R28,"L")+COUNTIF('9th'!R28,"L")+COUNTIF('10th'!R28,"L")+COUNTIF('11th'!R28,"L")+COUNTIF('12th'!R28,"L")+COUNTIF('13th'!R28,"L")+COUNTIF('14th'!R28,"L")+COUNTIF('15th'!R28,"L")+COUNTIF('16th'!R28,"L")+COUNTIF('17th'!R28,"L")+COUNTIF('18th'!R28,"L")+COUNTIF('19th'!R28,"L")+COUNTIF('20th'!R28,"L")+COUNTIF('21st'!R28,"L")+COUNTIF('22nd'!R28,"L")+COUNTIF('23rd'!R28,"L")+COUNTIF('24th'!R28,"L")+COUNTIF('25th'!R28,"L")+COUNTIF('26th'!R28,"L")+COUNTIF('27th'!R28,"L")+COUNTIF('28th'!R28,"L")+COUNTIF('29th'!R28,"L")+COUNTIF('30th'!R28,"L")+COUNTIF('31st'!R28,"L")</f>
        <v>0</v>
      </c>
      <c r="S28" s="353">
        <f>COUNTIF('1st'!S28,"L")+COUNTIF('2nd'!S28,"L")+COUNTIF('3rd'!S28,"L")+COUNTIF('4th'!S28,"L")+COUNTIF('5th'!S28,"L")+COUNTIF('6th'!S28,"L")+COUNTIF('7th'!S28,"L")+COUNTIF('8th'!S28,"L")+COUNTIF('9th'!S28,"L")+COUNTIF('10th'!S28,"L")+COUNTIF('11th'!S28,"L")+COUNTIF('12th'!S28,"L")+COUNTIF('13th'!S28,"L")+COUNTIF('14th'!S28,"L")+COUNTIF('15th'!S28,"L")+COUNTIF('16th'!S28,"L")+COUNTIF('17th'!S28,"L")+COUNTIF('18th'!S28,"L")+COUNTIF('19th'!S28,"L")+COUNTIF('20th'!S28,"L")+COUNTIF('21st'!S28,"L")+COUNTIF('22nd'!S28,"L")+COUNTIF('23rd'!S28,"L")+COUNTIF('24th'!S28,"L")+COUNTIF('25th'!S28,"L")+COUNTIF('26th'!S28,"L")+COUNTIF('27th'!S28,"L")+COUNTIF('28th'!S28,"L")+COUNTIF('29th'!S28,"L")+COUNTIF('30th'!S28,"L")+COUNTIF('31st'!S28,"L")</f>
        <v>16</v>
      </c>
      <c r="T28" s="15" t="s">
        <v>136</v>
      </c>
      <c r="U28" s="14">
        <v>3</v>
      </c>
      <c r="V28" s="71">
        <v>3</v>
      </c>
      <c r="W28" s="16">
        <v>2</v>
      </c>
      <c r="X28" s="186">
        <v>2</v>
      </c>
      <c r="Y28" s="81">
        <v>34.5</v>
      </c>
      <c r="Z28" s="56">
        <v>34.5</v>
      </c>
      <c r="AA28" s="17">
        <v>23</v>
      </c>
      <c r="AB28" s="129">
        <v>23</v>
      </c>
      <c r="AC28" s="119">
        <v>5</v>
      </c>
      <c r="AD28" s="37">
        <v>5</v>
      </c>
      <c r="AE28" s="36">
        <v>3</v>
      </c>
      <c r="AF28" s="124">
        <v>3</v>
      </c>
      <c r="AG28" s="355">
        <f>COUNTIF('1st'!AG28,"L")+COUNTIF('2nd'!AG28,"L")+COUNTIF('3rd'!AG28,"L")+COUNTIF('4th'!AG28,"L")+COUNTIF('5th'!AG28,"L")+COUNTIF('6th'!AG28,"L")+COUNTIF('7th'!AG28,"L")+COUNTIF('8th'!AG28,"L")+COUNTIF('9th'!AG28,"L")+COUNTIF('10th'!AG28,"L")+COUNTIF('11th'!AG28,"L")+COUNTIF('12th'!AG28,"L")+COUNTIF('13th'!AG28,"L")+COUNTIF('14th'!AG28,"L")+COUNTIF('15th'!AG28,"L")+COUNTIF('16th'!AG28,"L")+COUNTIF('17th'!AG28,"L")+COUNTIF('18th'!AG28,"L")+COUNTIF('19th'!AG28,"L")+COUNTIF('20th'!AG28,"L")+COUNTIF('21st'!AG28,"L")+COUNTIF('22nd'!AG28,"L")+COUNTIF('23rd'!AG28,"L")+COUNTIF('24th'!AG28,"L")+COUNTIF('25th'!AG28,"L")+COUNTIF('26th'!AG28,"L")+COUNTIF('27th'!AG28,"L")+COUNTIF('28th'!AG28,"L")+COUNTIF('29th'!AG28,"L")+COUNTIF('30th'!AG28,"L")+COUNTIF('31st'!AG28,"L")</f>
        <v>0</v>
      </c>
      <c r="AH28" s="353">
        <f>COUNTIF('1st'!AH28,"L")+COUNTIF('2nd'!AH28,"L")+COUNTIF('3rd'!AH28,"L")+COUNTIF('4th'!AH28,"L")+COUNTIF('5th'!AH28,"L")+COUNTIF('6th'!AH28,"L")+COUNTIF('7th'!AH28,"L")+COUNTIF('8th'!AH28,"L")+COUNTIF('9th'!AH28,"L")+COUNTIF('10th'!AH28,"L")+COUNTIF('11th'!AH28,"L")+COUNTIF('12th'!AH28,"L")+COUNTIF('13th'!AH28,"L")+COUNTIF('14th'!AH28,"L")+COUNTIF('15th'!AH28,"L")+COUNTIF('16th'!AH28,"L")+COUNTIF('17th'!AH28,"L")+COUNTIF('18th'!AH28,"L")+COUNTIF('19th'!AH28,"L")+COUNTIF('20th'!AH28,"L")+COUNTIF('21st'!AH28,"L")+COUNTIF('22nd'!AH28,"L")+COUNTIF('23rd'!AH28,"L")+COUNTIF('24th'!AH28,"L")+COUNTIF('25th'!AH28,"L")+COUNTIF('26th'!AH28,"L")+COUNTIF('27th'!AH28,"L")+COUNTIF('28th'!AH28,"L")+COUNTIF('29th'!AH28,"L")+COUNTIF('30th'!AH28,"L")+COUNTIF('31st'!AH28,"L")</f>
        <v>12</v>
      </c>
      <c r="AI28" s="15" t="s">
        <v>136</v>
      </c>
      <c r="AJ28" s="1">
        <f t="shared" ref="AJ28:AJ84" si="0">R28+AG28</f>
        <v>0</v>
      </c>
      <c r="AK28" s="1">
        <f t="shared" ref="AK28:AK84" si="1">S28+AH28</f>
        <v>28</v>
      </c>
    </row>
    <row r="29" spans="1:37" ht="12" customHeight="1" x14ac:dyDescent="0.2">
      <c r="A29" s="519" t="s">
        <v>3</v>
      </c>
      <c r="B29" s="520"/>
      <c r="C29" s="217">
        <v>1</v>
      </c>
      <c r="D29" s="319">
        <v>1</v>
      </c>
      <c r="E29" s="14">
        <v>3</v>
      </c>
      <c r="F29" s="71">
        <v>3</v>
      </c>
      <c r="G29" s="16">
        <v>2</v>
      </c>
      <c r="H29" s="325">
        <v>2</v>
      </c>
      <c r="I29" s="81">
        <v>34.5</v>
      </c>
      <c r="J29" s="56">
        <v>34.5</v>
      </c>
      <c r="K29" s="57">
        <v>23</v>
      </c>
      <c r="L29" s="121">
        <v>23</v>
      </c>
      <c r="M29" s="150">
        <v>5</v>
      </c>
      <c r="N29" s="37">
        <v>5</v>
      </c>
      <c r="O29" s="36">
        <v>3</v>
      </c>
      <c r="P29" s="151">
        <v>3</v>
      </c>
      <c r="Q29" s="352">
        <f>COUNTIF('1st'!Q29,"L")+COUNTIF('2nd'!Q29,"L")+COUNTIF('3rd'!Q29,"L")+COUNTIF('4th'!Q29,"L")+COUNTIF('5th'!Q29,"L")+COUNTIF('6th'!Q29,"L")+COUNTIF('7th'!Q29,"L")+COUNTIF('8th'!Q29,"L")+COUNTIF('9th'!Q29,"L")+COUNTIF('10th'!Q29,"L")+COUNTIF('11th'!Q29,"L")+COUNTIF('12th'!Q29,"L")+COUNTIF('13th'!Q29,"L")+COUNTIF('14th'!Q29,"L")+COUNTIF('15th'!Q29,"L")+COUNTIF('16th'!Q29,"L")+COUNTIF('17th'!Q29,"L")+COUNTIF('18th'!Q29,"L")+COUNTIF('19th'!Q29,"L")+COUNTIF('20th'!Q29,"L")+COUNTIF('21st'!Q29,"L")+COUNTIF('22nd'!Q29,"L")+COUNTIF('23rd'!Q29,"L")+COUNTIF('24th'!Q29,"L")+COUNTIF('25th'!Q29,"L")+COUNTIF('26th'!Q29,"L")+COUNTIF('27th'!Q29,"L")+COUNTIF('28th'!Q29,"L")+COUNTIF('29th'!Q29,"L")+COUNTIF('30th'!Q29,"L")+COUNTIF('31st'!Q29,"L")</f>
        <v>8</v>
      </c>
      <c r="R29" s="353">
        <f>COUNTIF('1st'!R29,"L")+COUNTIF('2nd'!R29,"L")+COUNTIF('3rd'!R29,"L")+COUNTIF('4th'!R29,"L")+COUNTIF('5th'!R29,"L")+COUNTIF('6th'!R29,"L")+COUNTIF('7th'!R29,"L")+COUNTIF('8th'!R29,"L")+COUNTIF('9th'!R29,"L")+COUNTIF('10th'!R29,"L")+COUNTIF('11th'!R29,"L")+COUNTIF('12th'!R29,"L")+COUNTIF('13th'!R29,"L")+COUNTIF('14th'!R29,"L")+COUNTIF('15th'!R29,"L")+COUNTIF('16th'!R29,"L")+COUNTIF('17th'!R29,"L")+COUNTIF('18th'!R29,"L")+COUNTIF('19th'!R29,"L")+COUNTIF('20th'!R29,"L")+COUNTIF('21st'!R29,"L")+COUNTIF('22nd'!R29,"L")+COUNTIF('23rd'!R29,"L")+COUNTIF('24th'!R29,"L")+COUNTIF('25th'!R29,"L")+COUNTIF('26th'!R29,"L")+COUNTIF('27th'!R29,"L")+COUNTIF('28th'!R29,"L")+COUNTIF('29th'!R29,"L")+COUNTIF('30th'!R29,"L")+COUNTIF('31st'!R29,"L")</f>
        <v>0</v>
      </c>
      <c r="S29" s="353">
        <f>COUNTIF('1st'!S29,"L")+COUNTIF('2nd'!S29,"L")+COUNTIF('3rd'!S29,"L")+COUNTIF('4th'!S29,"L")+COUNTIF('5th'!S29,"L")+COUNTIF('6th'!S29,"L")+COUNTIF('7th'!S29,"L")+COUNTIF('8th'!S29,"L")+COUNTIF('9th'!S29,"L")+COUNTIF('10th'!S29,"L")+COUNTIF('11th'!S29,"L")+COUNTIF('12th'!S29,"L")+COUNTIF('13th'!S29,"L")+COUNTIF('14th'!S29,"L")+COUNTIF('15th'!S29,"L")+COUNTIF('16th'!S29,"L")+COUNTIF('17th'!S29,"L")+COUNTIF('18th'!S29,"L")+COUNTIF('19th'!S29,"L")+COUNTIF('20th'!S29,"L")+COUNTIF('21st'!S29,"L")+COUNTIF('22nd'!S29,"L")+COUNTIF('23rd'!S29,"L")+COUNTIF('24th'!S29,"L")+COUNTIF('25th'!S29,"L")+COUNTIF('26th'!S29,"L")+COUNTIF('27th'!S29,"L")+COUNTIF('28th'!S29,"L")+COUNTIF('29th'!S29,"L")+COUNTIF('30th'!S29,"L")+COUNTIF('31st'!S29,"L")</f>
        <v>9</v>
      </c>
      <c r="T29" s="15" t="s">
        <v>136</v>
      </c>
      <c r="U29" s="14">
        <v>3</v>
      </c>
      <c r="V29" s="71">
        <v>3</v>
      </c>
      <c r="W29" s="16">
        <v>2</v>
      </c>
      <c r="X29" s="186">
        <v>2</v>
      </c>
      <c r="Y29" s="81">
        <v>34.5</v>
      </c>
      <c r="Z29" s="56">
        <v>34.5</v>
      </c>
      <c r="AA29" s="17">
        <v>23</v>
      </c>
      <c r="AB29" s="129">
        <v>23</v>
      </c>
      <c r="AC29" s="119">
        <v>5</v>
      </c>
      <c r="AD29" s="37">
        <v>5</v>
      </c>
      <c r="AE29" s="36">
        <v>3</v>
      </c>
      <c r="AF29" s="124">
        <v>3</v>
      </c>
      <c r="AG29" s="355">
        <f>COUNTIF('1st'!AG29,"L")+COUNTIF('2nd'!AG29,"L")+COUNTIF('3rd'!AG29,"L")+COUNTIF('4th'!AG29,"L")+COUNTIF('5th'!AG29,"L")+COUNTIF('6th'!AG29,"L")+COUNTIF('7th'!AG29,"L")+COUNTIF('8th'!AG29,"L")+COUNTIF('9th'!AG29,"L")+COUNTIF('10th'!AG29,"L")+COUNTIF('11th'!AG29,"L")+COUNTIF('12th'!AG29,"L")+COUNTIF('13th'!AG29,"L")+COUNTIF('14th'!AG29,"L")+COUNTIF('15th'!AG29,"L")+COUNTIF('16th'!AG29,"L")+COUNTIF('17th'!AG29,"L")+COUNTIF('18th'!AG29,"L")+COUNTIF('19th'!AG29,"L")+COUNTIF('20th'!AG29,"L")+COUNTIF('21st'!AG29,"L")+COUNTIF('22nd'!AG29,"L")+COUNTIF('23rd'!AG29,"L")+COUNTIF('24th'!AG29,"L")+COUNTIF('25th'!AG29,"L")+COUNTIF('26th'!AG29,"L")+COUNTIF('27th'!AG29,"L")+COUNTIF('28th'!AG29,"L")+COUNTIF('29th'!AG29,"L")+COUNTIF('30th'!AG29,"L")+COUNTIF('31st'!AG29,"L")</f>
        <v>0</v>
      </c>
      <c r="AH29" s="353">
        <f>COUNTIF('1st'!AH29,"L")+COUNTIF('2nd'!AH29,"L")+COUNTIF('3rd'!AH29,"L")+COUNTIF('4th'!AH29,"L")+COUNTIF('5th'!AH29,"L")+COUNTIF('6th'!AH29,"L")+COUNTIF('7th'!AH29,"L")+COUNTIF('8th'!AH29,"L")+COUNTIF('9th'!AH29,"L")+COUNTIF('10th'!AH29,"L")+COUNTIF('11th'!AH29,"L")+COUNTIF('12th'!AH29,"L")+COUNTIF('13th'!AH29,"L")+COUNTIF('14th'!AH29,"L")+COUNTIF('15th'!AH29,"L")+COUNTIF('16th'!AH29,"L")+COUNTIF('17th'!AH29,"L")+COUNTIF('18th'!AH29,"L")+COUNTIF('19th'!AH29,"L")+COUNTIF('20th'!AH29,"L")+COUNTIF('21st'!AH29,"L")+COUNTIF('22nd'!AH29,"L")+COUNTIF('23rd'!AH29,"L")+COUNTIF('24th'!AH29,"L")+COUNTIF('25th'!AH29,"L")+COUNTIF('26th'!AH29,"L")+COUNTIF('27th'!AH29,"L")+COUNTIF('28th'!AH29,"L")+COUNTIF('29th'!AH29,"L")+COUNTIF('30th'!AH29,"L")+COUNTIF('31st'!AH29,"L")</f>
        <v>5</v>
      </c>
      <c r="AI29" s="15" t="s">
        <v>136</v>
      </c>
      <c r="AJ29" s="1">
        <f t="shared" si="0"/>
        <v>0</v>
      </c>
      <c r="AK29" s="1">
        <f t="shared" si="1"/>
        <v>14</v>
      </c>
    </row>
    <row r="30" spans="1:37" ht="12" customHeight="1" x14ac:dyDescent="0.2">
      <c r="A30" s="519" t="s">
        <v>119</v>
      </c>
      <c r="B30" s="520"/>
      <c r="C30" s="217">
        <v>1</v>
      </c>
      <c r="D30" s="319">
        <v>1</v>
      </c>
      <c r="E30" s="14">
        <v>7</v>
      </c>
      <c r="F30" s="71">
        <v>6</v>
      </c>
      <c r="G30" s="16">
        <v>7</v>
      </c>
      <c r="H30" s="325">
        <v>6</v>
      </c>
      <c r="I30" s="81">
        <v>80.5</v>
      </c>
      <c r="J30" s="56">
        <v>69</v>
      </c>
      <c r="K30" s="57">
        <v>80.5</v>
      </c>
      <c r="L30" s="121">
        <v>69</v>
      </c>
      <c r="M30" s="150">
        <v>5.1428571428571432</v>
      </c>
      <c r="N30" s="37">
        <v>6</v>
      </c>
      <c r="O30" s="36">
        <v>2.5714285714285716</v>
      </c>
      <c r="P30" s="151">
        <v>3</v>
      </c>
      <c r="Q30" s="352">
        <f>COUNTIF('1st'!Q30,"L")+COUNTIF('2nd'!Q30,"L")+COUNTIF('3rd'!Q30,"L")+COUNTIF('4th'!Q30,"L")+COUNTIF('5th'!Q30,"L")+COUNTIF('6th'!Q30,"L")+COUNTIF('7th'!Q30,"L")+COUNTIF('8th'!Q30,"L")+COUNTIF('9th'!Q30,"L")+COUNTIF('10th'!Q30,"L")+COUNTIF('11th'!Q30,"L")+COUNTIF('12th'!Q30,"L")+COUNTIF('13th'!Q30,"L")+COUNTIF('14th'!Q30,"L")+COUNTIF('15th'!Q30,"L")+COUNTIF('16th'!Q30,"L")+COUNTIF('17th'!Q30,"L")+COUNTIF('18th'!Q30,"L")+COUNTIF('19th'!Q30,"L")+COUNTIF('20th'!Q30,"L")+COUNTIF('21st'!Q30,"L")+COUNTIF('22nd'!Q30,"L")+COUNTIF('23rd'!Q30,"L")+COUNTIF('24th'!Q30,"L")+COUNTIF('25th'!Q30,"L")+COUNTIF('26th'!Q30,"L")+COUNTIF('27th'!Q30,"L")+COUNTIF('28th'!Q30,"L")+COUNTIF('29th'!Q30,"L")+COUNTIF('30th'!Q30,"L")+COUNTIF('31st'!Q30,"L")</f>
        <v>6</v>
      </c>
      <c r="R30" s="353">
        <f>COUNTIF('1st'!R30,"L")+COUNTIF('2nd'!R30,"L")+COUNTIF('3rd'!R30,"L")+COUNTIF('4th'!R30,"L")+COUNTIF('5th'!R30,"L")+COUNTIF('6th'!R30,"L")+COUNTIF('7th'!R30,"L")+COUNTIF('8th'!R30,"L")+COUNTIF('9th'!R30,"L")+COUNTIF('10th'!R30,"L")+COUNTIF('11th'!R30,"L")+COUNTIF('12th'!R30,"L")+COUNTIF('13th'!R30,"L")+COUNTIF('14th'!R30,"L")+COUNTIF('15th'!R30,"L")+COUNTIF('16th'!R30,"L")+COUNTIF('17th'!R30,"L")+COUNTIF('18th'!R30,"L")+COUNTIF('19th'!R30,"L")+COUNTIF('20th'!R30,"L")+COUNTIF('21st'!R30,"L")+COUNTIF('22nd'!R30,"L")+COUNTIF('23rd'!R30,"L")+COUNTIF('24th'!R30,"L")+COUNTIF('25th'!R30,"L")+COUNTIF('26th'!R30,"L")+COUNTIF('27th'!R30,"L")+COUNTIF('28th'!R30,"L")+COUNTIF('29th'!R30,"L")+COUNTIF('30th'!R30,"L")+COUNTIF('31st'!R30,"L")</f>
        <v>0</v>
      </c>
      <c r="S30" s="353">
        <f>COUNTIF('1st'!S30,"L")+COUNTIF('2nd'!S30,"L")+COUNTIF('3rd'!S30,"L")+COUNTIF('4th'!S30,"L")+COUNTIF('5th'!S30,"L")+COUNTIF('6th'!S30,"L")+COUNTIF('7th'!S30,"L")+COUNTIF('8th'!S30,"L")+COUNTIF('9th'!S30,"L")+COUNTIF('10th'!S30,"L")+COUNTIF('11th'!S30,"L")+COUNTIF('12th'!S30,"L")+COUNTIF('13th'!S30,"L")+COUNTIF('14th'!S30,"L")+COUNTIF('15th'!S30,"L")+COUNTIF('16th'!S30,"L")+COUNTIF('17th'!S30,"L")+COUNTIF('18th'!S30,"L")+COUNTIF('19th'!S30,"L")+COUNTIF('20th'!S30,"L")+COUNTIF('21st'!S30,"L")+COUNTIF('22nd'!S30,"L")+COUNTIF('23rd'!S30,"L")+COUNTIF('24th'!S30,"L")+COUNTIF('25th'!S30,"L")+COUNTIF('26th'!S30,"L")+COUNTIF('27th'!S30,"L")+COUNTIF('28th'!S30,"L")+COUNTIF('29th'!S30,"L")+COUNTIF('30th'!S30,"L")+COUNTIF('31st'!S30,"L")</f>
        <v>28</v>
      </c>
      <c r="T30" s="15" t="s">
        <v>137</v>
      </c>
      <c r="U30" s="14">
        <v>7</v>
      </c>
      <c r="V30" s="71">
        <v>7</v>
      </c>
      <c r="W30" s="16">
        <v>3</v>
      </c>
      <c r="X30" s="186">
        <v>3</v>
      </c>
      <c r="Y30" s="81">
        <v>80.5</v>
      </c>
      <c r="Z30" s="56">
        <v>80.5</v>
      </c>
      <c r="AA30" s="17">
        <v>34.5</v>
      </c>
      <c r="AB30" s="129">
        <v>34.5</v>
      </c>
      <c r="AC30" s="119">
        <v>5.1428571428571432</v>
      </c>
      <c r="AD30" s="37">
        <v>5.1428571428571432</v>
      </c>
      <c r="AE30" s="36">
        <v>3.6</v>
      </c>
      <c r="AF30" s="124">
        <v>3.6</v>
      </c>
      <c r="AG30" s="355">
        <f>COUNTIF('1st'!AG30,"L")+COUNTIF('2nd'!AG30,"L")+COUNTIF('3rd'!AG30,"L")+COUNTIF('4th'!AG30,"L")+COUNTIF('5th'!AG30,"L")+COUNTIF('6th'!AG30,"L")+COUNTIF('7th'!AG30,"L")+COUNTIF('8th'!AG30,"L")+COUNTIF('9th'!AG30,"L")+COUNTIF('10th'!AG30,"L")+COUNTIF('11th'!AG30,"L")+COUNTIF('12th'!AG30,"L")+COUNTIF('13th'!AG30,"L")+COUNTIF('14th'!AG30,"L")+COUNTIF('15th'!AG30,"L")+COUNTIF('16th'!AG30,"L")+COUNTIF('17th'!AG30,"L")+COUNTIF('18th'!AG30,"L")+COUNTIF('19th'!AG30,"L")+COUNTIF('20th'!AG30,"L")+COUNTIF('21st'!AG30,"L")+COUNTIF('22nd'!AG30,"L")+COUNTIF('23rd'!AG30,"L")+COUNTIF('24th'!AG30,"L")+COUNTIF('25th'!AG30,"L")+COUNTIF('26th'!AG30,"L")+COUNTIF('27th'!AG30,"L")+COUNTIF('28th'!AG30,"L")+COUNTIF('29th'!AG30,"L")+COUNTIF('30th'!AG30,"L")+COUNTIF('31st'!AG30,"L")</f>
        <v>0</v>
      </c>
      <c r="AH30" s="353">
        <f>COUNTIF('1st'!AH30,"L")+COUNTIF('2nd'!AH30,"L")+COUNTIF('3rd'!AH30,"L")+COUNTIF('4th'!AH30,"L")+COUNTIF('5th'!AH30,"L")+COUNTIF('6th'!AH30,"L")+COUNTIF('7th'!AH30,"L")+COUNTIF('8th'!AH30,"L")+COUNTIF('9th'!AH30,"L")+COUNTIF('10th'!AH30,"L")+COUNTIF('11th'!AH30,"L")+COUNTIF('12th'!AH30,"L")+COUNTIF('13th'!AH30,"L")+COUNTIF('14th'!AH30,"L")+COUNTIF('15th'!AH30,"L")+COUNTIF('16th'!AH30,"L")+COUNTIF('17th'!AH30,"L")+COUNTIF('18th'!AH30,"L")+COUNTIF('19th'!AH30,"L")+COUNTIF('20th'!AH30,"L")+COUNTIF('21st'!AH30,"L")+COUNTIF('22nd'!AH30,"L")+COUNTIF('23rd'!AH30,"L")+COUNTIF('24th'!AH30,"L")+COUNTIF('25th'!AH30,"L")+COUNTIF('26th'!AH30,"L")+COUNTIF('27th'!AH30,"L")+COUNTIF('28th'!AH30,"L")+COUNTIF('29th'!AH30,"L")+COUNTIF('30th'!AH30,"L")+COUNTIF('31st'!AH30,"L")</f>
        <v>4</v>
      </c>
      <c r="AI30" s="15" t="s">
        <v>136</v>
      </c>
      <c r="AJ30" s="1">
        <f t="shared" si="0"/>
        <v>0</v>
      </c>
      <c r="AK30" s="1">
        <f t="shared" si="1"/>
        <v>32</v>
      </c>
    </row>
    <row r="31" spans="1:37" ht="12" customHeight="1" x14ac:dyDescent="0.2">
      <c r="A31" s="519" t="s">
        <v>121</v>
      </c>
      <c r="B31" s="520"/>
      <c r="C31" s="217">
        <v>1</v>
      </c>
      <c r="D31" s="319">
        <v>1</v>
      </c>
      <c r="E31" s="14">
        <v>6</v>
      </c>
      <c r="F31" s="71">
        <v>6</v>
      </c>
      <c r="G31" s="16">
        <v>2</v>
      </c>
      <c r="H31" s="325">
        <v>2</v>
      </c>
      <c r="I31" s="81">
        <v>69</v>
      </c>
      <c r="J31" s="56">
        <v>69</v>
      </c>
      <c r="K31" s="57">
        <v>23</v>
      </c>
      <c r="L31" s="121">
        <v>23</v>
      </c>
      <c r="M31" s="150">
        <v>4</v>
      </c>
      <c r="N31" s="37">
        <v>4</v>
      </c>
      <c r="O31" s="36">
        <v>3</v>
      </c>
      <c r="P31" s="151">
        <v>3</v>
      </c>
      <c r="Q31" s="352">
        <f>COUNTIF('1st'!Q31,"L")+COUNTIF('2nd'!Q31,"L")+COUNTIF('3rd'!Q31,"L")+COUNTIF('4th'!Q31,"L")+COUNTIF('5th'!Q31,"L")+COUNTIF('6th'!Q31,"L")+COUNTIF('7th'!Q31,"L")+COUNTIF('8th'!Q31,"L")+COUNTIF('9th'!Q31,"L")+COUNTIF('10th'!Q31,"L")+COUNTIF('11th'!Q31,"L")+COUNTIF('12th'!Q31,"L")+COUNTIF('13th'!Q31,"L")+COUNTIF('14th'!Q31,"L")+COUNTIF('15th'!Q31,"L")+COUNTIF('16th'!Q31,"L")+COUNTIF('17th'!Q31,"L")+COUNTIF('18th'!Q31,"L")+COUNTIF('19th'!Q31,"L")+COUNTIF('20th'!Q31,"L")+COUNTIF('21st'!Q31,"L")+COUNTIF('22nd'!Q31,"L")+COUNTIF('23rd'!Q31,"L")+COUNTIF('24th'!Q31,"L")+COUNTIF('25th'!Q31,"L")+COUNTIF('26th'!Q31,"L")+COUNTIF('27th'!Q31,"L")+COUNTIF('28th'!Q31,"L")+COUNTIF('29th'!Q31,"L")+COUNTIF('30th'!Q31,"L")+COUNTIF('31st'!Q31,"L")</f>
        <v>1</v>
      </c>
      <c r="R31" s="353">
        <f>COUNTIF('1st'!R31,"L")+COUNTIF('2nd'!R31,"L")+COUNTIF('3rd'!R31,"L")+COUNTIF('4th'!R31,"L")+COUNTIF('5th'!R31,"L")+COUNTIF('6th'!R31,"L")+COUNTIF('7th'!R31,"L")+COUNTIF('8th'!R31,"L")+COUNTIF('9th'!R31,"L")+COUNTIF('10th'!R31,"L")+COUNTIF('11th'!R31,"L")+COUNTIF('12th'!R31,"L")+COUNTIF('13th'!R31,"L")+COUNTIF('14th'!R31,"L")+COUNTIF('15th'!R31,"L")+COUNTIF('16th'!R31,"L")+COUNTIF('17th'!R31,"L")+COUNTIF('18th'!R31,"L")+COUNTIF('19th'!R31,"L")+COUNTIF('20th'!R31,"L")+COUNTIF('21st'!R31,"L")+COUNTIF('22nd'!R31,"L")+COUNTIF('23rd'!R31,"L")+COUNTIF('24th'!R31,"L")+COUNTIF('25th'!R31,"L")+COUNTIF('26th'!R31,"L")+COUNTIF('27th'!R31,"L")+COUNTIF('28th'!R31,"L")+COUNTIF('29th'!R31,"L")+COUNTIF('30th'!R31,"L")+COUNTIF('31st'!R31,"L")</f>
        <v>0</v>
      </c>
      <c r="S31" s="353">
        <f>COUNTIF('1st'!S31,"L")+COUNTIF('2nd'!S31,"L")+COUNTIF('3rd'!S31,"L")+COUNTIF('4th'!S31,"L")+COUNTIF('5th'!S31,"L")+COUNTIF('6th'!S31,"L")+COUNTIF('7th'!S31,"L")+COUNTIF('8th'!S31,"L")+COUNTIF('9th'!S31,"L")+COUNTIF('10th'!S31,"L")+COUNTIF('11th'!S31,"L")+COUNTIF('12th'!S31,"L")+COUNTIF('13th'!S31,"L")+COUNTIF('14th'!S31,"L")+COUNTIF('15th'!S31,"L")+COUNTIF('16th'!S31,"L")+COUNTIF('17th'!S31,"L")+COUNTIF('18th'!S31,"L")+COUNTIF('19th'!S31,"L")+COUNTIF('20th'!S31,"L")+COUNTIF('21st'!S31,"L")+COUNTIF('22nd'!S31,"L")+COUNTIF('23rd'!S31,"L")+COUNTIF('24th'!S31,"L")+COUNTIF('25th'!S31,"L")+COUNTIF('26th'!S31,"L")+COUNTIF('27th'!S31,"L")+COUNTIF('28th'!S31,"L")+COUNTIF('29th'!S31,"L")+COUNTIF('30th'!S31,"L")+COUNTIF('31st'!S31,"L")</f>
        <v>17</v>
      </c>
      <c r="T31" s="15" t="s">
        <v>136</v>
      </c>
      <c r="U31" s="14">
        <v>5</v>
      </c>
      <c r="V31" s="71">
        <v>5</v>
      </c>
      <c r="W31" s="16">
        <v>1</v>
      </c>
      <c r="X31" s="186">
        <v>1</v>
      </c>
      <c r="Y31" s="81">
        <v>57.5</v>
      </c>
      <c r="Z31" s="56">
        <v>57.5</v>
      </c>
      <c r="AA31" s="17">
        <v>11.5</v>
      </c>
      <c r="AB31" s="129">
        <v>11.5</v>
      </c>
      <c r="AC31" s="119">
        <v>4.8</v>
      </c>
      <c r="AD31" s="37">
        <v>4.8</v>
      </c>
      <c r="AE31" s="36">
        <v>4</v>
      </c>
      <c r="AF31" s="124">
        <v>4</v>
      </c>
      <c r="AG31" s="355">
        <f>COUNTIF('1st'!AG31,"L")+COUNTIF('2nd'!AG31,"L")+COUNTIF('3rd'!AG31,"L")+COUNTIF('4th'!AG31,"L")+COUNTIF('5th'!AG31,"L")+COUNTIF('6th'!AG31,"L")+COUNTIF('7th'!AG31,"L")+COUNTIF('8th'!AG31,"L")+COUNTIF('9th'!AG31,"L")+COUNTIF('10th'!AG31,"L")+COUNTIF('11th'!AG31,"L")+COUNTIF('12th'!AG31,"L")+COUNTIF('13th'!AG31,"L")+COUNTIF('14th'!AG31,"L")+COUNTIF('15th'!AG31,"L")+COUNTIF('16th'!AG31,"L")+COUNTIF('17th'!AG31,"L")+COUNTIF('18th'!AG31,"L")+COUNTIF('19th'!AG31,"L")+COUNTIF('20th'!AG31,"L")+COUNTIF('21st'!AG31,"L")+COUNTIF('22nd'!AG31,"L")+COUNTIF('23rd'!AG31,"L")+COUNTIF('24th'!AG31,"L")+COUNTIF('25th'!AG31,"L")+COUNTIF('26th'!AG31,"L")+COUNTIF('27th'!AG31,"L")+COUNTIF('28th'!AG31,"L")+COUNTIF('29th'!AG31,"L")+COUNTIF('30th'!AG31,"L")+COUNTIF('31st'!AG31,"L")</f>
        <v>0</v>
      </c>
      <c r="AH31" s="353">
        <f>COUNTIF('1st'!AH31,"L")+COUNTIF('2nd'!AH31,"L")+COUNTIF('3rd'!AH31,"L")+COUNTIF('4th'!AH31,"L")+COUNTIF('5th'!AH31,"L")+COUNTIF('6th'!AH31,"L")+COUNTIF('7th'!AH31,"L")+COUNTIF('8th'!AH31,"L")+COUNTIF('9th'!AH31,"L")+COUNTIF('10th'!AH31,"L")+COUNTIF('11th'!AH31,"L")+COUNTIF('12th'!AH31,"L")+COUNTIF('13th'!AH31,"L")+COUNTIF('14th'!AH31,"L")+COUNTIF('15th'!AH31,"L")+COUNTIF('16th'!AH31,"L")+COUNTIF('17th'!AH31,"L")+COUNTIF('18th'!AH31,"L")+COUNTIF('19th'!AH31,"L")+COUNTIF('20th'!AH31,"L")+COUNTIF('21st'!AH31,"L")+COUNTIF('22nd'!AH31,"L")+COUNTIF('23rd'!AH31,"L")+COUNTIF('24th'!AH31,"L")+COUNTIF('25th'!AH31,"L")+COUNTIF('26th'!AH31,"L")+COUNTIF('27th'!AH31,"L")+COUNTIF('28th'!AH31,"L")+COUNTIF('29th'!AH31,"L")+COUNTIF('30th'!AH31,"L")+COUNTIF('31st'!AH31,"L")</f>
        <v>11</v>
      </c>
      <c r="AI31" s="15" t="s">
        <v>136</v>
      </c>
      <c r="AJ31" s="1">
        <f t="shared" si="0"/>
        <v>0</v>
      </c>
      <c r="AK31" s="1">
        <f t="shared" si="1"/>
        <v>28</v>
      </c>
    </row>
    <row r="32" spans="1:37" ht="12" customHeight="1" x14ac:dyDescent="0.2">
      <c r="A32" s="525" t="s">
        <v>129</v>
      </c>
      <c r="B32" s="526"/>
      <c r="C32" s="217">
        <v>1</v>
      </c>
      <c r="D32" s="319">
        <v>0</v>
      </c>
      <c r="E32" s="14">
        <v>2</v>
      </c>
      <c r="F32" s="346">
        <v>2</v>
      </c>
      <c r="G32" s="16">
        <v>3</v>
      </c>
      <c r="H32" s="344">
        <v>3</v>
      </c>
      <c r="I32" s="81">
        <v>23</v>
      </c>
      <c r="J32" s="56">
        <v>23</v>
      </c>
      <c r="K32" s="17">
        <v>34.5</v>
      </c>
      <c r="L32" s="129">
        <v>34.5</v>
      </c>
      <c r="M32" s="150">
        <v>0</v>
      </c>
      <c r="N32" s="72">
        <v>0</v>
      </c>
      <c r="O32" s="36">
        <v>0</v>
      </c>
      <c r="P32" s="187">
        <v>0</v>
      </c>
      <c r="Q32" s="352">
        <f>COUNTIF('1st'!Q32,"L")+COUNTIF('2nd'!Q32,"L")+COUNTIF('3rd'!Q32,"L")+COUNTIF('4th'!Q32,"L")+COUNTIF('5th'!Q32,"L")+COUNTIF('6th'!Q32,"L")+COUNTIF('7th'!Q32,"L")+COUNTIF('8th'!Q32,"L")+COUNTIF('9th'!Q32,"L")+COUNTIF('10th'!Q32,"L")+COUNTIF('11th'!Q32,"L")+COUNTIF('12th'!Q32,"L")+COUNTIF('13th'!Q32,"L")+COUNTIF('14th'!Q32,"L")+COUNTIF('15th'!Q32,"L")+COUNTIF('16th'!Q32,"L")+COUNTIF('17th'!Q32,"L")+COUNTIF('18th'!Q32,"L")+COUNTIF('19th'!Q32,"L")+COUNTIF('20th'!Q32,"L")+COUNTIF('21st'!Q32,"L")+COUNTIF('22nd'!Q32,"L")+COUNTIF('23rd'!Q32,"L")+COUNTIF('24th'!Q32,"L")+COUNTIF('25th'!Q32,"L")+COUNTIF('26th'!Q32,"L")+COUNTIF('27th'!Q32,"L")+COUNTIF('28th'!Q32,"L")+COUNTIF('29th'!Q32,"L")+COUNTIF('30th'!Q32,"L")+COUNTIF('31st'!Q32,"L")</f>
        <v>31</v>
      </c>
      <c r="R32" s="353">
        <f>COUNTIF('1st'!R32,"L")+COUNTIF('2nd'!R32,"L")+COUNTIF('3rd'!R32,"L")+COUNTIF('4th'!R32,"L")+COUNTIF('5th'!R32,"L")+COUNTIF('6th'!R32,"L")+COUNTIF('7th'!R32,"L")+COUNTIF('8th'!R32,"L")+COUNTIF('9th'!R32,"L")+COUNTIF('10th'!R32,"L")+COUNTIF('11th'!R32,"L")+COUNTIF('12th'!R32,"L")+COUNTIF('13th'!R32,"L")+COUNTIF('14th'!R32,"L")+COUNTIF('15th'!R32,"L")+COUNTIF('16th'!R32,"L")+COUNTIF('17th'!R32,"L")+COUNTIF('18th'!R32,"L")+COUNTIF('19th'!R32,"L")+COUNTIF('20th'!R32,"L")+COUNTIF('21st'!R32,"L")+COUNTIF('22nd'!R32,"L")+COUNTIF('23rd'!R32,"L")+COUNTIF('24th'!R32,"L")+COUNTIF('25th'!R32,"L")+COUNTIF('26th'!R32,"L")+COUNTIF('27th'!R32,"L")+COUNTIF('28th'!R32,"L")+COUNTIF('29th'!R32,"L")+COUNTIF('30th'!R32,"L")+COUNTIF('31st'!R32,"L")</f>
        <v>12</v>
      </c>
      <c r="S32" s="353">
        <f>COUNTIF('1st'!S32,"L")+COUNTIF('2nd'!S32,"L")+COUNTIF('3rd'!S32,"L")+COUNTIF('4th'!S32,"L")+COUNTIF('5th'!S32,"L")+COUNTIF('6th'!S32,"L")+COUNTIF('7th'!S32,"L")+COUNTIF('8th'!S32,"L")+COUNTIF('9th'!S32,"L")+COUNTIF('10th'!S32,"L")+COUNTIF('11th'!S32,"L")+COUNTIF('12th'!S32,"L")+COUNTIF('13th'!S32,"L")+COUNTIF('14th'!S32,"L")+COUNTIF('15th'!S32,"L")+COUNTIF('16th'!S32,"L")+COUNTIF('17th'!S32,"L")+COUNTIF('18th'!S32,"L")+COUNTIF('19th'!S32,"L")+COUNTIF('20th'!S32,"L")+COUNTIF('21st'!S32,"L")+COUNTIF('22nd'!S32,"L")+COUNTIF('23rd'!S32,"L")+COUNTIF('24th'!S32,"L")+COUNTIF('25th'!S32,"L")+COUNTIF('26th'!S32,"L")+COUNTIF('27th'!S32,"L")+COUNTIF('28th'!S32,"L")+COUNTIF('29th'!S32,"L")+COUNTIF('30th'!S32,"L")+COUNTIF('31st'!S32,"L")</f>
        <v>3</v>
      </c>
      <c r="T32" s="15" t="s">
        <v>136</v>
      </c>
      <c r="U32" s="150">
        <v>0</v>
      </c>
      <c r="V32" s="346">
        <v>0</v>
      </c>
      <c r="W32" s="16">
        <v>0</v>
      </c>
      <c r="X32" s="25">
        <v>0</v>
      </c>
      <c r="Y32" s="81">
        <v>0</v>
      </c>
      <c r="Z32" s="56">
        <v>0</v>
      </c>
      <c r="AA32" s="17">
        <v>0</v>
      </c>
      <c r="AB32" s="129">
        <v>0</v>
      </c>
      <c r="AC32" s="119" t="e">
        <v>#DIV/0!</v>
      </c>
      <c r="AD32" s="72" t="e">
        <v>#DIV/0!</v>
      </c>
      <c r="AE32" s="36" t="e">
        <v>#DIV/0!</v>
      </c>
      <c r="AF32" s="244" t="e">
        <v>#DIV/0!</v>
      </c>
      <c r="AG32" s="355">
        <f>COUNTIF('1st'!AG32,"L")+COUNTIF('2nd'!AG32,"L")+COUNTIF('3rd'!AG32,"L")+COUNTIF('4th'!AG32,"L")+COUNTIF('5th'!AG32,"L")+COUNTIF('6th'!AG32,"L")+COUNTIF('7th'!AG32,"L")+COUNTIF('8th'!AG32,"L")+COUNTIF('9th'!AG32,"L")+COUNTIF('10th'!AG32,"L")+COUNTIF('11th'!AG32,"L")+COUNTIF('12th'!AG32,"L")+COUNTIF('13th'!AG32,"L")+COUNTIF('14th'!AG32,"L")+COUNTIF('15th'!AG32,"L")+COUNTIF('16th'!AG32,"L")+COUNTIF('17th'!AG32,"L")+COUNTIF('18th'!AG32,"L")+COUNTIF('19th'!AG32,"L")+COUNTIF('20th'!AG32,"L")+COUNTIF('21st'!AG32,"L")+COUNTIF('22nd'!AG32,"L")+COUNTIF('23rd'!AG32,"L")+COUNTIF('24th'!AG32,"L")+COUNTIF('25th'!AG32,"L")+COUNTIF('26th'!AG32,"L")+COUNTIF('27th'!AG32,"L")+COUNTIF('28th'!AG32,"L")+COUNTIF('29th'!AG32,"L")+COUNTIF('30th'!AG32,"L")+COUNTIF('31st'!AG32,"L")</f>
        <v>31</v>
      </c>
      <c r="AH32" s="353">
        <f>COUNTIF('1st'!AH32,"L")+COUNTIF('2nd'!AH32,"L")+COUNTIF('3rd'!AH32,"L")+COUNTIF('4th'!AH32,"L")+COUNTIF('5th'!AH32,"L")+COUNTIF('6th'!AH32,"L")+COUNTIF('7th'!AH32,"L")+COUNTIF('8th'!AH32,"L")+COUNTIF('9th'!AH32,"L")+COUNTIF('10th'!AH32,"L")+COUNTIF('11th'!AH32,"L")+COUNTIF('12th'!AH32,"L")+COUNTIF('13th'!AH32,"L")+COUNTIF('14th'!AH32,"L")+COUNTIF('15th'!AH32,"L")+COUNTIF('16th'!AH32,"L")+COUNTIF('17th'!AH32,"L")+COUNTIF('18th'!AH32,"L")+COUNTIF('19th'!AH32,"L")+COUNTIF('20th'!AH32,"L")+COUNTIF('21st'!AH32,"L")+COUNTIF('22nd'!AH32,"L")+COUNTIF('23rd'!AH32,"L")+COUNTIF('24th'!AH32,"L")+COUNTIF('25th'!AH32,"L")+COUNTIF('26th'!AH32,"L")+COUNTIF('27th'!AH32,"L")+COUNTIF('28th'!AH32,"L")+COUNTIF('29th'!AH32,"L")+COUNTIF('30th'!AH32,"L")+COUNTIF('31st'!AH32,"L")</f>
        <v>0</v>
      </c>
      <c r="AI32" s="15">
        <v>0</v>
      </c>
      <c r="AJ32" s="1">
        <f t="shared" si="0"/>
        <v>43</v>
      </c>
      <c r="AK32" s="1">
        <f t="shared" si="1"/>
        <v>3</v>
      </c>
    </row>
    <row r="33" spans="1:38" ht="12" customHeight="1" x14ac:dyDescent="0.2">
      <c r="A33" s="519" t="s">
        <v>5</v>
      </c>
      <c r="B33" s="520"/>
      <c r="C33" s="217">
        <v>1</v>
      </c>
      <c r="D33" s="319">
        <v>0</v>
      </c>
      <c r="E33" s="14">
        <v>6</v>
      </c>
      <c r="F33" s="71">
        <v>4</v>
      </c>
      <c r="G33" s="16">
        <v>2</v>
      </c>
      <c r="H33" s="325">
        <v>2</v>
      </c>
      <c r="I33" s="81">
        <v>69</v>
      </c>
      <c r="J33" s="56">
        <v>46</v>
      </c>
      <c r="K33" s="57">
        <v>23</v>
      </c>
      <c r="L33" s="121">
        <v>23</v>
      </c>
      <c r="M33" s="263" t="s">
        <v>120</v>
      </c>
      <c r="N33" s="264" t="s">
        <v>120</v>
      </c>
      <c r="O33" s="264" t="s">
        <v>120</v>
      </c>
      <c r="P33" s="266" t="s">
        <v>120</v>
      </c>
      <c r="Q33" s="352">
        <f>COUNTIF('1st'!Q33,"L")+COUNTIF('2nd'!Q33,"L")+COUNTIF('3rd'!Q33,"L")+COUNTIF('4th'!Q33,"L")+COUNTIF('5th'!Q33,"L")+COUNTIF('6th'!Q33,"L")+COUNTIF('7th'!Q33,"L")+COUNTIF('8th'!Q33,"L")+COUNTIF('9th'!Q33,"L")+COUNTIF('10th'!Q33,"L")+COUNTIF('11th'!Q33,"L")+COUNTIF('12th'!Q33,"L")+COUNTIF('13th'!Q33,"L")+COUNTIF('14th'!Q33,"L")+COUNTIF('15th'!Q33,"L")+COUNTIF('16th'!Q33,"L")+COUNTIF('17th'!Q33,"L")+COUNTIF('18th'!Q33,"L")+COUNTIF('19th'!Q33,"L")+COUNTIF('20th'!Q33,"L")+COUNTIF('21st'!Q33,"L")+COUNTIF('22nd'!Q33,"L")+COUNTIF('23rd'!Q33,"L")+COUNTIF('24th'!Q33,"L")+COUNTIF('25th'!Q33,"L")+COUNTIF('26th'!Q33,"L")+COUNTIF('27th'!Q33,"L")+COUNTIF('28th'!Q33,"L")+COUNTIF('29th'!Q33,"L")+COUNTIF('30th'!Q33,"L")+COUNTIF('31st'!Q33,"L")</f>
        <v>22</v>
      </c>
      <c r="R33" s="353">
        <f>COUNTIF('1st'!R33,"L")+COUNTIF('2nd'!R33,"L")+COUNTIF('3rd'!R33,"L")+COUNTIF('4th'!R33,"L")+COUNTIF('5th'!R33,"L")+COUNTIF('6th'!R33,"L")+COUNTIF('7th'!R33,"L")+COUNTIF('8th'!R33,"L")+COUNTIF('9th'!R33,"L")+COUNTIF('10th'!R33,"L")+COUNTIF('11th'!R33,"L")+COUNTIF('12th'!R33,"L")+COUNTIF('13th'!R33,"L")+COUNTIF('14th'!R33,"L")+COUNTIF('15th'!R33,"L")+COUNTIF('16th'!R33,"L")+COUNTIF('17th'!R33,"L")+COUNTIF('18th'!R33,"L")+COUNTIF('19th'!R33,"L")+COUNTIF('20th'!R33,"L")+COUNTIF('21st'!R33,"L")+COUNTIF('22nd'!R33,"L")+COUNTIF('23rd'!R33,"L")+COUNTIF('24th'!R33,"L")+COUNTIF('25th'!R33,"L")+COUNTIF('26th'!R33,"L")+COUNTIF('27th'!R33,"L")+COUNTIF('28th'!R33,"L")+COUNTIF('29th'!R33,"L")+COUNTIF('30th'!R33,"L")+COUNTIF('31st'!R33,"L")</f>
        <v>0</v>
      </c>
      <c r="S33" s="353">
        <f>COUNTIF('1st'!S33,"L")+COUNTIF('2nd'!S33,"L")+COUNTIF('3rd'!S33,"L")+COUNTIF('4th'!S33,"L")+COUNTIF('5th'!S33,"L")+COUNTIF('6th'!S33,"L")+COUNTIF('7th'!S33,"L")+COUNTIF('8th'!S33,"L")+COUNTIF('9th'!S33,"L")+COUNTIF('10th'!S33,"L")+COUNTIF('11th'!S33,"L")+COUNTIF('12th'!S33,"L")+COUNTIF('13th'!S33,"L")+COUNTIF('14th'!S33,"L")+COUNTIF('15th'!S33,"L")+COUNTIF('16th'!S33,"L")+COUNTIF('17th'!S33,"L")+COUNTIF('18th'!S33,"L")+COUNTIF('19th'!S33,"L")+COUNTIF('20th'!S33,"L")+COUNTIF('21st'!S33,"L")+COUNTIF('22nd'!S33,"L")+COUNTIF('23rd'!S33,"L")+COUNTIF('24th'!S33,"L")+COUNTIF('25th'!S33,"L")+COUNTIF('26th'!S33,"L")+COUNTIF('27th'!S33,"L")+COUNTIF('28th'!S33,"L")+COUNTIF('29th'!S33,"L")+COUNTIF('30th'!S33,"L")+COUNTIF('31st'!S33,"L")</f>
        <v>30</v>
      </c>
      <c r="T33" s="15" t="s">
        <v>137</v>
      </c>
      <c r="U33" s="14">
        <v>3</v>
      </c>
      <c r="V33" s="71">
        <v>3</v>
      </c>
      <c r="W33" s="16">
        <v>2</v>
      </c>
      <c r="X33" s="186">
        <v>2</v>
      </c>
      <c r="Y33" s="81">
        <v>34.5</v>
      </c>
      <c r="Z33" s="56">
        <v>34.5</v>
      </c>
      <c r="AA33" s="17">
        <v>23</v>
      </c>
      <c r="AB33" s="214">
        <v>23</v>
      </c>
      <c r="AC33" s="321" t="s">
        <v>120</v>
      </c>
      <c r="AD33" s="264" t="s">
        <v>120</v>
      </c>
      <c r="AE33" s="264" t="s">
        <v>120</v>
      </c>
      <c r="AF33" s="265" t="s">
        <v>120</v>
      </c>
      <c r="AG33" s="355">
        <f>COUNTIF('1st'!AG33,"L")+COUNTIF('2nd'!AG33,"L")+COUNTIF('3rd'!AG33,"L")+COUNTIF('4th'!AG33,"L")+COUNTIF('5th'!AG33,"L")+COUNTIF('6th'!AG33,"L")+COUNTIF('7th'!AG33,"L")+COUNTIF('8th'!AG33,"L")+COUNTIF('9th'!AG33,"L")+COUNTIF('10th'!AG33,"L")+COUNTIF('11th'!AG33,"L")+COUNTIF('12th'!AG33,"L")+COUNTIF('13th'!AG33,"L")+COUNTIF('14th'!AG33,"L")+COUNTIF('15th'!AG33,"L")+COUNTIF('16th'!AG33,"L")+COUNTIF('17th'!AG33,"L")+COUNTIF('18th'!AG33,"L")+COUNTIF('19th'!AG33,"L")+COUNTIF('20th'!AG33,"L")+COUNTIF('21st'!AG33,"L")+COUNTIF('22nd'!AG33,"L")+COUNTIF('23rd'!AG33,"L")+COUNTIF('24th'!AG33,"L")+COUNTIF('25th'!AG33,"L")+COUNTIF('26th'!AG33,"L")+COUNTIF('27th'!AG33,"L")+COUNTIF('28th'!AG33,"L")+COUNTIF('29th'!AG33,"L")+COUNTIF('30th'!AG33,"L")+COUNTIF('31st'!AG33,"L")</f>
        <v>1</v>
      </c>
      <c r="AH33" s="353">
        <f>COUNTIF('1st'!AH33,"L")+COUNTIF('2nd'!AH33,"L")+COUNTIF('3rd'!AH33,"L")+COUNTIF('4th'!AH33,"L")+COUNTIF('5th'!AH33,"L")+COUNTIF('6th'!AH33,"L")+COUNTIF('7th'!AH33,"L")+COUNTIF('8th'!AH33,"L")+COUNTIF('9th'!AH33,"L")+COUNTIF('10th'!AH33,"L")+COUNTIF('11th'!AH33,"L")+COUNTIF('12th'!AH33,"L")+COUNTIF('13th'!AH33,"L")+COUNTIF('14th'!AH33,"L")+COUNTIF('15th'!AH33,"L")+COUNTIF('16th'!AH33,"L")+COUNTIF('17th'!AH33,"L")+COUNTIF('18th'!AH33,"L")+COUNTIF('19th'!AH33,"L")+COUNTIF('20th'!AH33,"L")+COUNTIF('21st'!AH33,"L")+COUNTIF('22nd'!AH33,"L")+COUNTIF('23rd'!AH33,"L")+COUNTIF('24th'!AH33,"L")+COUNTIF('25th'!AH33,"L")+COUNTIF('26th'!AH33,"L")+COUNTIF('27th'!AH33,"L")+COUNTIF('28th'!AH33,"L")+COUNTIF('29th'!AH33,"L")+COUNTIF('30th'!AH33,"L")+COUNTIF('31st'!AH33,"L")</f>
        <v>6</v>
      </c>
      <c r="AI33" s="15" t="s">
        <v>136</v>
      </c>
      <c r="AJ33" s="1">
        <f t="shared" si="0"/>
        <v>1</v>
      </c>
      <c r="AK33" s="1">
        <f t="shared" si="1"/>
        <v>36</v>
      </c>
    </row>
    <row r="34" spans="1:38" ht="12" customHeight="1" x14ac:dyDescent="0.2">
      <c r="A34" s="519" t="s">
        <v>8</v>
      </c>
      <c r="B34" s="520"/>
      <c r="C34" s="217"/>
      <c r="D34" s="319"/>
      <c r="E34" s="14">
        <v>16</v>
      </c>
      <c r="F34" s="71">
        <v>14</v>
      </c>
      <c r="G34" s="16">
        <v>7</v>
      </c>
      <c r="H34" s="325">
        <v>2</v>
      </c>
      <c r="I34" s="81">
        <v>184</v>
      </c>
      <c r="J34" s="56">
        <v>161</v>
      </c>
      <c r="K34" s="57">
        <v>80.5</v>
      </c>
      <c r="L34" s="121">
        <v>23</v>
      </c>
      <c r="M34" s="263" t="s">
        <v>120</v>
      </c>
      <c r="N34" s="264" t="s">
        <v>120</v>
      </c>
      <c r="O34" s="264" t="s">
        <v>120</v>
      </c>
      <c r="P34" s="266" t="s">
        <v>120</v>
      </c>
      <c r="Q34" s="340" t="s">
        <v>120</v>
      </c>
      <c r="R34" s="353">
        <f>COUNTIF('1st'!R34,"L")+COUNTIF('2nd'!R34,"L")+COUNTIF('3rd'!R34,"L")+COUNTIF('4th'!R34,"L")+COUNTIF('5th'!R34,"L")+COUNTIF('6th'!R34,"L")+COUNTIF('7th'!R34,"L")+COUNTIF('8th'!R34,"L")+COUNTIF('9th'!R34,"L")+COUNTIF('10th'!R34,"L")+COUNTIF('11th'!R34,"L")+COUNTIF('12th'!R34,"L")+COUNTIF('13th'!R34,"L")+COUNTIF('14th'!R34,"L")+COUNTIF('15th'!R34,"L")+COUNTIF('16th'!R34,"L")+COUNTIF('17th'!R34,"L")+COUNTIF('18th'!R34,"L")+COUNTIF('19th'!R34,"L")+COUNTIF('20th'!R34,"L")+COUNTIF('21st'!R34,"L")+COUNTIF('22nd'!R34,"L")+COUNTIF('23rd'!R34,"L")+COUNTIF('24th'!R34,"L")+COUNTIF('25th'!R34,"L")+COUNTIF('26th'!R34,"L")+COUNTIF('27th'!R34,"L")+COUNTIF('28th'!R34,"L")+COUNTIF('29th'!R34,"L")+COUNTIF('30th'!R34,"L")+COUNTIF('31st'!R34,"L")</f>
        <v>0</v>
      </c>
      <c r="S34" s="353">
        <f>COUNTIF('1st'!S34,"L")+COUNTIF('2nd'!S34,"L")+COUNTIF('3rd'!S34,"L")+COUNTIF('4th'!S34,"L")+COUNTIF('5th'!S34,"L")+COUNTIF('6th'!S34,"L")+COUNTIF('7th'!S34,"L")+COUNTIF('8th'!S34,"L")+COUNTIF('9th'!S34,"L")+COUNTIF('10th'!S34,"L")+COUNTIF('11th'!S34,"L")+COUNTIF('12th'!S34,"L")+COUNTIF('13th'!S34,"L")+COUNTIF('14th'!S34,"L")+COUNTIF('15th'!S34,"L")+COUNTIF('16th'!S34,"L")+COUNTIF('17th'!S34,"L")+COUNTIF('18th'!S34,"L")+COUNTIF('19th'!S34,"L")+COUNTIF('20th'!S34,"L")+COUNTIF('21st'!S34,"L")+COUNTIF('22nd'!S34,"L")+COUNTIF('23rd'!S34,"L")+COUNTIF('24th'!S34,"L")+COUNTIF('25th'!S34,"L")+COUNTIF('26th'!S34,"L")+COUNTIF('27th'!S34,"L")+COUNTIF('28th'!S34,"L")+COUNTIF('29th'!S34,"L")+COUNTIF('30th'!S34,"L")+COUNTIF('31st'!S34,"L")</f>
        <v>8</v>
      </c>
      <c r="T34" s="15" t="s">
        <v>137</v>
      </c>
      <c r="U34" s="14">
        <v>15</v>
      </c>
      <c r="V34" s="71">
        <v>15</v>
      </c>
      <c r="W34" s="16">
        <v>5</v>
      </c>
      <c r="X34" s="186">
        <v>4</v>
      </c>
      <c r="Y34" s="81">
        <v>172.5</v>
      </c>
      <c r="Z34" s="56">
        <v>172.5</v>
      </c>
      <c r="AA34" s="17">
        <v>57.5</v>
      </c>
      <c r="AB34" s="214">
        <v>46</v>
      </c>
      <c r="AC34" s="321" t="s">
        <v>120</v>
      </c>
      <c r="AD34" s="264" t="s">
        <v>120</v>
      </c>
      <c r="AE34" s="264" t="s">
        <v>120</v>
      </c>
      <c r="AF34" s="265" t="s">
        <v>120</v>
      </c>
      <c r="AG34" s="355">
        <f>COUNTIF('1st'!AG34,"L")+COUNTIF('2nd'!AG34,"L")+COUNTIF('3rd'!AG34,"L")+COUNTIF('4th'!AG34,"L")+COUNTIF('5th'!AG34,"L")+COUNTIF('6th'!AG34,"L")+COUNTIF('7th'!AG34,"L")+COUNTIF('8th'!AG34,"L")+COUNTIF('9th'!AG34,"L")+COUNTIF('10th'!AG34,"L")+COUNTIF('11th'!AG34,"L")+COUNTIF('12th'!AG34,"L")+COUNTIF('13th'!AG34,"L")+COUNTIF('14th'!AG34,"L")+COUNTIF('15th'!AG34,"L")+COUNTIF('16th'!AG34,"L")+COUNTIF('17th'!AG34,"L")+COUNTIF('18th'!AG34,"L")+COUNTIF('19th'!AG34,"L")+COUNTIF('20th'!AG34,"L")+COUNTIF('21st'!AG34,"L")+COUNTIF('22nd'!AG34,"L")+COUNTIF('23rd'!AG34,"L")+COUNTIF('24th'!AG34,"L")+COUNTIF('25th'!AG34,"L")+COUNTIF('26th'!AG34,"L")+COUNTIF('27th'!AG34,"L")+COUNTIF('28th'!AG34,"L")+COUNTIF('29th'!AG34,"L")+COUNTIF('30th'!AG34,"L")+COUNTIF('31st'!AG34,"L")</f>
        <v>0</v>
      </c>
      <c r="AH34" s="353">
        <f>COUNTIF('1st'!AH34,"L")+COUNTIF('2nd'!AH34,"L")+COUNTIF('3rd'!AH34,"L")+COUNTIF('4th'!AH34,"L")+COUNTIF('5th'!AH34,"L")+COUNTIF('6th'!AH34,"L")+COUNTIF('7th'!AH34,"L")+COUNTIF('8th'!AH34,"L")+COUNTIF('9th'!AH34,"L")+COUNTIF('10th'!AH34,"L")+COUNTIF('11th'!AH34,"L")+COUNTIF('12th'!AH34,"L")+COUNTIF('13th'!AH34,"L")+COUNTIF('14th'!AH34,"L")+COUNTIF('15th'!AH34,"L")+COUNTIF('16th'!AH34,"L")+COUNTIF('17th'!AH34,"L")+COUNTIF('18th'!AH34,"L")+COUNTIF('19th'!AH34,"L")+COUNTIF('20th'!AH34,"L")+COUNTIF('21st'!AH34,"L")+COUNTIF('22nd'!AH34,"L")+COUNTIF('23rd'!AH34,"L")+COUNTIF('24th'!AH34,"L")+COUNTIF('25th'!AH34,"L")+COUNTIF('26th'!AH34,"L")+COUNTIF('27th'!AH34,"L")+COUNTIF('28th'!AH34,"L")+COUNTIF('29th'!AH34,"L")+COUNTIF('30th'!AH34,"L")+COUNTIF('31st'!AH34,"L")</f>
        <v>3</v>
      </c>
      <c r="AI34" s="15" t="s">
        <v>137</v>
      </c>
      <c r="AJ34" s="1">
        <f t="shared" si="0"/>
        <v>0</v>
      </c>
      <c r="AK34" s="1">
        <f t="shared" si="1"/>
        <v>11</v>
      </c>
      <c r="AL34" s="1" t="s">
        <v>134</v>
      </c>
    </row>
    <row r="35" spans="1:38" ht="12" customHeight="1" x14ac:dyDescent="0.2">
      <c r="A35" s="316" t="s">
        <v>131</v>
      </c>
      <c r="B35" s="317"/>
      <c r="C35" s="217"/>
      <c r="D35" s="319"/>
      <c r="E35" s="14">
        <v>6</v>
      </c>
      <c r="F35" s="301">
        <v>5</v>
      </c>
      <c r="G35" s="16">
        <v>2</v>
      </c>
      <c r="H35" s="327">
        <v>4</v>
      </c>
      <c r="I35" s="14">
        <v>69</v>
      </c>
      <c r="J35" s="301">
        <v>57.5</v>
      </c>
      <c r="K35" s="16">
        <v>23</v>
      </c>
      <c r="L35" s="304">
        <v>46</v>
      </c>
      <c r="M35" s="14" t="s">
        <v>120</v>
      </c>
      <c r="N35" s="16" t="s">
        <v>120</v>
      </c>
      <c r="O35" s="16" t="s">
        <v>120</v>
      </c>
      <c r="P35" s="323" t="s">
        <v>120</v>
      </c>
      <c r="Q35" s="340" t="s">
        <v>120</v>
      </c>
      <c r="R35" s="353">
        <f>COUNTIF('1st'!R35,"L")+COUNTIF('2nd'!R35,"L")+COUNTIF('3rd'!R35,"L")+COUNTIF('4th'!R35,"L")+COUNTIF('5th'!R35,"L")+COUNTIF('6th'!R35,"L")+COUNTIF('7th'!R35,"L")+COUNTIF('8th'!R35,"L")+COUNTIF('9th'!R35,"L")+COUNTIF('10th'!R35,"L")+COUNTIF('11th'!R35,"L")+COUNTIF('12th'!R35,"L")+COUNTIF('13th'!R35,"L")+COUNTIF('14th'!R35,"L")+COUNTIF('15th'!R35,"L")+COUNTIF('16th'!R35,"L")+COUNTIF('17th'!R35,"L")+COUNTIF('18th'!R35,"L")+COUNTIF('19th'!R35,"L")+COUNTIF('20th'!R35,"L")+COUNTIF('21st'!R35,"L")+COUNTIF('22nd'!R35,"L")+COUNTIF('23rd'!R35,"L")+COUNTIF('24th'!R35,"L")+COUNTIF('25th'!R35,"L")+COUNTIF('26th'!R35,"L")+COUNTIF('27th'!R35,"L")+COUNTIF('28th'!R35,"L")+COUNTIF('29th'!R35,"L")+COUNTIF('30th'!R35,"L")+COUNTIF('31st'!R35,"L")</f>
        <v>0</v>
      </c>
      <c r="S35" s="353">
        <f>COUNTIF('1st'!S35,"L")+COUNTIF('2nd'!S35,"L")+COUNTIF('3rd'!S35,"L")+COUNTIF('4th'!S35,"L")+COUNTIF('5th'!S35,"L")+COUNTIF('6th'!S35,"L")+COUNTIF('7th'!S35,"L")+COUNTIF('8th'!S35,"L")+COUNTIF('9th'!S35,"L")+COUNTIF('10th'!S35,"L")+COUNTIF('11th'!S35,"L")+COUNTIF('12th'!S35,"L")+COUNTIF('13th'!S35,"L")+COUNTIF('14th'!S35,"L")+COUNTIF('15th'!S35,"L")+COUNTIF('16th'!S35,"L")+COUNTIF('17th'!S35,"L")+COUNTIF('18th'!S35,"L")+COUNTIF('19th'!S35,"L")+COUNTIF('20th'!S35,"L")+COUNTIF('21st'!S35,"L")+COUNTIF('22nd'!S35,"L")+COUNTIF('23rd'!S35,"L")+COUNTIF('24th'!S35,"L")+COUNTIF('25th'!S35,"L")+COUNTIF('26th'!S35,"L")+COUNTIF('27th'!S35,"L")+COUNTIF('28th'!S35,"L")+COUNTIF('29th'!S35,"L")+COUNTIF('30th'!S35,"L")+COUNTIF('31st'!S35,"L")</f>
        <v>21</v>
      </c>
      <c r="T35" s="323" t="s">
        <v>137</v>
      </c>
      <c r="U35" s="14">
        <v>0</v>
      </c>
      <c r="V35" s="301">
        <v>0</v>
      </c>
      <c r="W35" s="16">
        <v>0</v>
      </c>
      <c r="X35" s="304">
        <v>0</v>
      </c>
      <c r="Y35" s="14">
        <v>0</v>
      </c>
      <c r="Z35" s="301">
        <v>0</v>
      </c>
      <c r="AA35" s="16">
        <v>0</v>
      </c>
      <c r="AB35" s="304">
        <v>0</v>
      </c>
      <c r="AC35" s="217" t="s">
        <v>120</v>
      </c>
      <c r="AD35" s="16" t="s">
        <v>120</v>
      </c>
      <c r="AE35" s="16" t="s">
        <v>120</v>
      </c>
      <c r="AF35" s="322" t="s">
        <v>120</v>
      </c>
      <c r="AG35" s="355">
        <f>COUNTIF('1st'!AG35,"L")+COUNTIF('2nd'!AG35,"L")+COUNTIF('3rd'!AG35,"L")+COUNTIF('4th'!AG35,"L")+COUNTIF('5th'!AG35,"L")+COUNTIF('6th'!AG35,"L")+COUNTIF('7th'!AG35,"L")+COUNTIF('8th'!AG35,"L")+COUNTIF('9th'!AG35,"L")+COUNTIF('10th'!AG35,"L")+COUNTIF('11th'!AG35,"L")+COUNTIF('12th'!AG35,"L")+COUNTIF('13th'!AG35,"L")+COUNTIF('14th'!AG35,"L")+COUNTIF('15th'!AG35,"L")+COUNTIF('16th'!AG35,"L")+COUNTIF('17th'!AG35,"L")+COUNTIF('18th'!AG35,"L")+COUNTIF('19th'!AG35,"L")+COUNTIF('20th'!AG35,"L")+COUNTIF('21st'!AG35,"L")+COUNTIF('22nd'!AG35,"L")+COUNTIF('23rd'!AG35,"L")+COUNTIF('24th'!AG35,"L")+COUNTIF('25th'!AG35,"L")+COUNTIF('26th'!AG35,"L")+COUNTIF('27th'!AG35,"L")+COUNTIF('28th'!AG35,"L")+COUNTIF('29th'!AG35,"L")+COUNTIF('30th'!AG35,"L")+COUNTIF('31st'!AG35,"L")</f>
        <v>31</v>
      </c>
      <c r="AH35" s="353">
        <f>COUNTIF('1st'!AH35,"L")+COUNTIF('2nd'!AH35,"L")+COUNTIF('3rd'!AH35,"L")+COUNTIF('4th'!AH35,"L")+COUNTIF('5th'!AH35,"L")+COUNTIF('6th'!AH35,"L")+COUNTIF('7th'!AH35,"L")+COUNTIF('8th'!AH35,"L")+COUNTIF('9th'!AH35,"L")+COUNTIF('10th'!AH35,"L")+COUNTIF('11th'!AH35,"L")+COUNTIF('12th'!AH35,"L")+COUNTIF('13th'!AH35,"L")+COUNTIF('14th'!AH35,"L")+COUNTIF('15th'!AH35,"L")+COUNTIF('16th'!AH35,"L")+COUNTIF('17th'!AH35,"L")+COUNTIF('18th'!AH35,"L")+COUNTIF('19th'!AH35,"L")+COUNTIF('20th'!AH35,"L")+COUNTIF('21st'!AH35,"L")+COUNTIF('22nd'!AH35,"L")+COUNTIF('23rd'!AH35,"L")+COUNTIF('24th'!AH35,"L")+COUNTIF('25th'!AH35,"L")+COUNTIF('26th'!AH35,"L")+COUNTIF('27th'!AH35,"L")+COUNTIF('28th'!AH35,"L")+COUNTIF('29th'!AH35,"L")+COUNTIF('30th'!AH35,"L")+COUNTIF('31st'!AH35,"L")</f>
        <v>0</v>
      </c>
      <c r="AI35" s="323" t="s">
        <v>139</v>
      </c>
      <c r="AJ35" s="1">
        <f t="shared" si="0"/>
        <v>31</v>
      </c>
      <c r="AK35" s="1">
        <f t="shared" si="1"/>
        <v>21</v>
      </c>
    </row>
    <row r="36" spans="1:38" ht="12" customHeight="1" x14ac:dyDescent="0.2">
      <c r="A36" s="519" t="s">
        <v>67</v>
      </c>
      <c r="B36" s="520"/>
      <c r="C36" s="217"/>
      <c r="D36" s="319"/>
      <c r="E36" s="14">
        <v>5</v>
      </c>
      <c r="F36" s="71">
        <v>4</v>
      </c>
      <c r="G36" s="16">
        <v>1</v>
      </c>
      <c r="H36" s="325">
        <v>1</v>
      </c>
      <c r="I36" s="81">
        <v>53.5</v>
      </c>
      <c r="J36" s="56">
        <v>46</v>
      </c>
      <c r="K36" s="57">
        <v>11.5</v>
      </c>
      <c r="L36" s="121">
        <v>11.5</v>
      </c>
      <c r="M36" s="263" t="s">
        <v>120</v>
      </c>
      <c r="N36" s="264" t="s">
        <v>120</v>
      </c>
      <c r="O36" s="264" t="s">
        <v>120</v>
      </c>
      <c r="P36" s="266" t="s">
        <v>120</v>
      </c>
      <c r="Q36" s="340" t="s">
        <v>120</v>
      </c>
      <c r="R36" s="353">
        <f>COUNTIF('1st'!R36,"L")+COUNTIF('2nd'!R36,"L")+COUNTIF('3rd'!R36,"L")+COUNTIF('4th'!R36,"L")+COUNTIF('5th'!R36,"L")+COUNTIF('6th'!R36,"L")+COUNTIF('7th'!R36,"L")+COUNTIF('8th'!R36,"L")+COUNTIF('9th'!R36,"L")+COUNTIF('10th'!R36,"L")+COUNTIF('11th'!R36,"L")+COUNTIF('12th'!R36,"L")+COUNTIF('13th'!R36,"L")+COUNTIF('14th'!R36,"L")+COUNTIF('15th'!R36,"L")+COUNTIF('16th'!R36,"L")+COUNTIF('17th'!R36,"L")+COUNTIF('18th'!R36,"L")+COUNTIF('19th'!R36,"L")+COUNTIF('20th'!R36,"L")+COUNTIF('21st'!R36,"L")+COUNTIF('22nd'!R36,"L")+COUNTIF('23rd'!R36,"L")+COUNTIF('24th'!R36,"L")+COUNTIF('25th'!R36,"L")+COUNTIF('26th'!R36,"L")+COUNTIF('27th'!R36,"L")+COUNTIF('28th'!R36,"L")+COUNTIF('29th'!R36,"L")+COUNTIF('30th'!R36,"L")+COUNTIF('31st'!R36,"L")</f>
        <v>0</v>
      </c>
      <c r="S36" s="353">
        <f>COUNTIF('1st'!S36,"L")+COUNTIF('2nd'!S36,"L")+COUNTIF('3rd'!S36,"L")+COUNTIF('4th'!S36,"L")+COUNTIF('5th'!S36,"L")+COUNTIF('6th'!S36,"L")+COUNTIF('7th'!S36,"L")+COUNTIF('8th'!S36,"L")+COUNTIF('9th'!S36,"L")+COUNTIF('10th'!S36,"L")+COUNTIF('11th'!S36,"L")+COUNTIF('12th'!S36,"L")+COUNTIF('13th'!S36,"L")+COUNTIF('14th'!S36,"L")+COUNTIF('15th'!S36,"L")+COUNTIF('16th'!S36,"L")+COUNTIF('17th'!S36,"L")+COUNTIF('18th'!S36,"L")+COUNTIF('19th'!S36,"L")+COUNTIF('20th'!S36,"L")+COUNTIF('21st'!S36,"L")+COUNTIF('22nd'!S36,"L")+COUNTIF('23rd'!S36,"L")+COUNTIF('24th'!S36,"L")+COUNTIF('25th'!S36,"L")+COUNTIF('26th'!S36,"L")+COUNTIF('27th'!S36,"L")+COUNTIF('28th'!S36,"L")+COUNTIF('29th'!S36,"L")+COUNTIF('30th'!S36,"L")+COUNTIF('31st'!S36,"L")</f>
        <v>5</v>
      </c>
      <c r="T36" s="15" t="s">
        <v>136</v>
      </c>
      <c r="U36" s="14">
        <v>0</v>
      </c>
      <c r="V36" s="71">
        <v>0</v>
      </c>
      <c r="W36" s="16">
        <v>0</v>
      </c>
      <c r="X36" s="186">
        <v>0</v>
      </c>
      <c r="Y36" s="81">
        <v>0</v>
      </c>
      <c r="Z36" s="56">
        <v>0</v>
      </c>
      <c r="AA36" s="17">
        <v>0</v>
      </c>
      <c r="AB36" s="214">
        <v>0</v>
      </c>
      <c r="AC36" s="321" t="s">
        <v>120</v>
      </c>
      <c r="AD36" s="264" t="s">
        <v>120</v>
      </c>
      <c r="AE36" s="264" t="s">
        <v>120</v>
      </c>
      <c r="AF36" s="265" t="s">
        <v>120</v>
      </c>
      <c r="AG36" s="263" t="s">
        <v>120</v>
      </c>
      <c r="AH36" s="353">
        <f>COUNTIF('1st'!AH36,"L")+COUNTIF('2nd'!AH36,"L")+COUNTIF('3rd'!AH36,"L")+COUNTIF('4th'!AH36,"L")+COUNTIF('5th'!AH36,"L")+COUNTIF('6th'!AH36,"L")+COUNTIF('7th'!AH36,"L")+COUNTIF('8th'!AH36,"L")+COUNTIF('9th'!AH36,"L")+COUNTIF('10th'!AH36,"L")+COUNTIF('11th'!AH36,"L")+COUNTIF('12th'!AH36,"L")+COUNTIF('13th'!AH36,"L")+COUNTIF('14th'!AH36,"L")+COUNTIF('15th'!AH36,"L")+COUNTIF('16th'!AH36,"L")+COUNTIF('17th'!AH36,"L")+COUNTIF('18th'!AH36,"L")+COUNTIF('19th'!AH36,"L")+COUNTIF('20th'!AH36,"L")+COUNTIF('21st'!AH36,"L")+COUNTIF('22nd'!AH36,"L")+COUNTIF('23rd'!AH36,"L")+COUNTIF('24th'!AH36,"L")+COUNTIF('25th'!AH36,"L")+COUNTIF('26th'!AH36,"L")+COUNTIF('27th'!AH36,"L")+COUNTIF('28th'!AH36,"L")+COUNTIF('29th'!AH36,"L")+COUNTIF('30th'!AH36,"L")+COUNTIF('31st'!AH36,"L")</f>
        <v>0</v>
      </c>
      <c r="AI36" s="15">
        <v>0</v>
      </c>
      <c r="AJ36" s="1" t="e">
        <f t="shared" si="0"/>
        <v>#VALUE!</v>
      </c>
      <c r="AK36" s="1" t="s">
        <v>120</v>
      </c>
    </row>
    <row r="37" spans="1:38" ht="12" customHeight="1" thickBot="1" x14ac:dyDescent="0.25">
      <c r="A37" s="550" t="s">
        <v>9</v>
      </c>
      <c r="B37" s="5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354">
        <f>COUNTIF('1st'!R37,"L")+COUNTIF('2nd'!R37,"L")+COUNTIF('3rd'!R37,"L")+COUNTIF('4th'!R37,"L")+COUNTIF('5th'!R37,"L")+COUNTIF('6th'!R37,"L")+COUNTIF('7th'!R37,"L")+COUNTIF('8th'!R37,"L")+COUNTIF('9th'!R37,"L")+COUNTIF('10th'!R37,"L")+COUNTIF('11th'!R37,"L")+COUNTIF('12th'!R37,"L")+COUNTIF('13th'!R37,"L")+COUNTIF('14th'!R37,"L")+COUNTIF('15th'!R37,"L")+COUNTIF('16th'!R37,"L")+COUNTIF('17th'!R37,"L")+COUNTIF('18th'!R37,"L")+COUNTIF('19th'!R37,"L")+COUNTIF('20th'!R37,"L")+COUNTIF('21st'!R37,"L")+COUNTIF('22nd'!R37,"L")+COUNTIF('23rd'!R37,"L")+COUNTIF('24th'!R37,"L")+COUNTIF('25th'!R37,"L")+COUNTIF('26th'!R37,"L")+COUNTIF('27th'!R37,"L")+COUNTIF('28th'!R37,"L")+COUNTIF('29th'!R37,"L")+COUNTIF('30th'!R37,"L")+COUNTIF('31st'!R37,"L")</f>
        <v>0</v>
      </c>
      <c r="S37" s="354">
        <f>COUNTIF('1st'!S37,"L")+COUNTIF('2nd'!S37,"L")+COUNTIF('3rd'!S37,"L")+COUNTIF('4th'!S37,"L")+COUNTIF('5th'!S37,"L")+COUNTIF('6th'!S37,"L")+COUNTIF('7th'!S37,"L")+COUNTIF('8th'!S37,"L")+COUNTIF('9th'!S37,"L")+COUNTIF('10th'!S37,"L")+COUNTIF('11th'!S37,"L")+COUNTIF('12th'!S37,"L")+COUNTIF('13th'!S37,"L")+COUNTIF('14th'!S37,"L")+COUNTIF('15th'!S37,"L")+COUNTIF('16th'!S37,"L")+COUNTIF('17th'!S37,"L")+COUNTIF('18th'!S37,"L")+COUNTIF('19th'!S37,"L")+COUNTIF('20th'!S37,"L")+COUNTIF('21st'!S37,"L")+COUNTIF('22nd'!S37,"L")+COUNTIF('23rd'!S37,"L")+COUNTIF('24th'!S37,"L")+COUNTIF('25th'!S37,"L")+COUNTIF('26th'!S37,"L")+COUNTIF('27th'!S37,"L")+COUNTIF('28th'!S37,"L")+COUNTIF('29th'!S37,"L")+COUNTIF('30th'!S37,"L")+COUNTIF('31st'!S37,"L")</f>
        <v>5</v>
      </c>
      <c r="T37" s="21" t="s">
        <v>136</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139</v>
      </c>
      <c r="AJ37" s="1" t="e">
        <f t="shared" si="0"/>
        <v>#VALUE!</v>
      </c>
      <c r="AK37" s="1" t="e">
        <f t="shared" si="1"/>
        <v>#VALUE!</v>
      </c>
    </row>
    <row r="38" spans="1:38"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1">
        <f t="shared" si="0"/>
        <v>0</v>
      </c>
      <c r="AK38" s="1">
        <f t="shared" si="1"/>
        <v>0</v>
      </c>
    </row>
    <row r="39" spans="1:38" ht="18" hidden="1" customHeight="1" thickBot="1" x14ac:dyDescent="0.25">
      <c r="A39" s="552" t="s">
        <v>28</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4"/>
      <c r="AJ39" s="1">
        <f t="shared" si="0"/>
        <v>0</v>
      </c>
      <c r="AK39" s="1">
        <f t="shared" si="1"/>
        <v>0</v>
      </c>
    </row>
    <row r="40" spans="1:38" ht="15.75" hidden="1" customHeight="1" thickBot="1" x14ac:dyDescent="0.25">
      <c r="A40" s="555" t="s">
        <v>0</v>
      </c>
      <c r="B40" s="556"/>
      <c r="C40" s="559" t="s">
        <v>60</v>
      </c>
      <c r="D40" s="560"/>
      <c r="E40" s="560"/>
      <c r="F40" s="560"/>
      <c r="G40" s="560"/>
      <c r="H40" s="560"/>
      <c r="I40" s="560"/>
      <c r="J40" s="560"/>
      <c r="K40" s="560"/>
      <c r="L40" s="560"/>
      <c r="M40" s="560"/>
      <c r="N40" s="560"/>
      <c r="O40" s="560"/>
      <c r="P40" s="560"/>
      <c r="Q40" s="560"/>
      <c r="R40" s="560"/>
      <c r="S40" s="560"/>
      <c r="T40" s="561"/>
      <c r="U40" s="562" t="s">
        <v>61</v>
      </c>
      <c r="V40" s="563"/>
      <c r="W40" s="563"/>
      <c r="X40" s="563"/>
      <c r="Y40" s="563"/>
      <c r="Z40" s="563"/>
      <c r="AA40" s="563"/>
      <c r="AB40" s="563"/>
      <c r="AC40" s="563"/>
      <c r="AD40" s="563"/>
      <c r="AE40" s="563"/>
      <c r="AF40" s="563"/>
      <c r="AG40" s="563"/>
      <c r="AH40" s="563"/>
      <c r="AI40" s="564"/>
      <c r="AJ40" s="1">
        <f t="shared" si="0"/>
        <v>0</v>
      </c>
      <c r="AK40" s="1">
        <f t="shared" si="1"/>
        <v>0</v>
      </c>
    </row>
    <row r="41" spans="1:38" ht="69" hidden="1" customHeight="1" thickBot="1" x14ac:dyDescent="0.25">
      <c r="A41" s="557"/>
      <c r="B41" s="55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c r="AJ41" s="1" t="e">
        <f t="shared" si="0"/>
        <v>#VALUE!</v>
      </c>
      <c r="AK41" s="1" t="e">
        <f t="shared" si="1"/>
        <v>#VALUE!</v>
      </c>
    </row>
    <row r="42" spans="1:38" ht="12" customHeight="1" x14ac:dyDescent="0.2">
      <c r="A42" s="519" t="s">
        <v>4</v>
      </c>
      <c r="B42" s="520"/>
      <c r="C42" s="217">
        <v>1</v>
      </c>
      <c r="D42" s="345">
        <v>1</v>
      </c>
      <c r="E42" s="14">
        <v>3</v>
      </c>
      <c r="F42" s="71">
        <v>2.65</v>
      </c>
      <c r="G42" s="16">
        <v>2</v>
      </c>
      <c r="H42" s="186">
        <v>3</v>
      </c>
      <c r="I42" s="81">
        <v>34.5</v>
      </c>
      <c r="J42" s="56">
        <v>30.5</v>
      </c>
      <c r="K42" s="57">
        <v>23</v>
      </c>
      <c r="L42" s="161">
        <v>34.5</v>
      </c>
      <c r="M42" s="150">
        <v>6</v>
      </c>
      <c r="N42" s="37">
        <v>6.7924528301886795</v>
      </c>
      <c r="O42" s="36">
        <v>3.6</v>
      </c>
      <c r="P42" s="124">
        <v>3.1858407079646014</v>
      </c>
      <c r="Q42" s="356">
        <f>COUNTIF('1st'!Q42,"L")+COUNTIF('2nd'!Q42,"L")+COUNTIF('3rd'!Q42,"L")+COUNTIF('4th'!Q42,"L")+COUNTIF('5th'!Q42,"L")+COUNTIF('6th'!Q42,"L")+COUNTIF('7th'!Q42,"L")+COUNTIF('8th'!Q42,"L")+COUNTIF('9th'!Q42,"L")+COUNTIF('10th'!Q42,"L")+COUNTIF('11th'!Q42,"L")+COUNTIF('12th'!Q42,"L")+COUNTIF('13th'!Q42,"L")+COUNTIF('14th'!Q42,"L")+COUNTIF('15th'!Q42,"L")+COUNTIF('16th'!Q42,"L")+COUNTIF('17th'!Q42,"L")+COUNTIF('18th'!Q42,"L")+COUNTIF('19th'!Q42,"L")+COUNTIF('20th'!Q42,"L")+COUNTIF('21st'!Q42,"L")+COUNTIF('22nd'!Q42,"L")+COUNTIF('23rd'!Q42,"L")+COUNTIF('24th'!Q42,"L")+COUNTIF('25th'!Q42,"L")+COUNTIF('26th'!Q42,"L")+COUNTIF('27th'!Q42,"L")+COUNTIF('28th'!Q42,"L")+COUNTIF('29th'!Q42,"L")+COUNTIF('30th'!Q42,"L")+COUNTIF('31st'!Q42,"L")</f>
        <v>10</v>
      </c>
      <c r="R42" s="357">
        <f>COUNTIF('1st'!R42,"L")+COUNTIF('2nd'!R42,"L")+COUNTIF('3rd'!R42,"L")+COUNTIF('4th'!R42,"L")+COUNTIF('5th'!R42,"L")+COUNTIF('6th'!R42,"L")+COUNTIF('7th'!R42,"L")+COUNTIF('8th'!R42,"L")+COUNTIF('9th'!R42,"L")+COUNTIF('10th'!R42,"L")+COUNTIF('11th'!R42,"L")+COUNTIF('12th'!R42,"L")+COUNTIF('13th'!R42,"L")+COUNTIF('14th'!R42,"L")+COUNTIF('15th'!R42,"L")+COUNTIF('16th'!R42,"L")+COUNTIF('17th'!R42,"L")+COUNTIF('18th'!R42,"L")+COUNTIF('19th'!R42,"L")+COUNTIF('20th'!R42,"L")+COUNTIF('21st'!R42,"L")+COUNTIF('22nd'!R42,"L")+COUNTIF('23rd'!R42,"L")+COUNTIF('24th'!R42,"L")+COUNTIF('25th'!R42,"L")+COUNTIF('26th'!R42,"L")+COUNTIF('27th'!R42,"L")+COUNTIF('28th'!R42,"L")+COUNTIF('29th'!R42,"L")+COUNTIF('30th'!R42,"L")+COUNTIF('31st'!R42,"L")</f>
        <v>0</v>
      </c>
      <c r="S42" s="357">
        <f>COUNTIF('1st'!S42,"L")+COUNTIF('2nd'!S42,"L")+COUNTIF('3rd'!S42,"L")+COUNTIF('4th'!S42,"L")+COUNTIF('5th'!S42,"L")+COUNTIF('6th'!S42,"L")+COUNTIF('7th'!S42,"L")+COUNTIF('8th'!S42,"L")+COUNTIF('9th'!S42,"L")+COUNTIF('10th'!S42,"L")+COUNTIF('11th'!S42,"L")+COUNTIF('12th'!S42,"L")+COUNTIF('13th'!S42,"L")+COUNTIF('14th'!S42,"L")+COUNTIF('15th'!S42,"L")+COUNTIF('16th'!S42,"L")+COUNTIF('17th'!S42,"L")+COUNTIF('18th'!S42,"L")+COUNTIF('19th'!S42,"L")+COUNTIF('20th'!S42,"L")+COUNTIF('21st'!S42,"L")+COUNTIF('22nd'!S42,"L")+COUNTIF('23rd'!S42,"L")+COUNTIF('24th'!S42,"L")+COUNTIF('25th'!S42,"L")+COUNTIF('26th'!S42,"L")+COUNTIF('27th'!S42,"L")+COUNTIF('28th'!S42,"L")+COUNTIF('29th'!S42,"L")+COUNTIF('30th'!S42,"L")+COUNTIF('31st'!S42,"L")</f>
        <v>2</v>
      </c>
      <c r="T42" s="185" t="s">
        <v>137</v>
      </c>
      <c r="U42" s="14">
        <v>3</v>
      </c>
      <c r="V42" s="71">
        <v>3</v>
      </c>
      <c r="W42" s="16">
        <v>1</v>
      </c>
      <c r="X42" s="186">
        <v>2</v>
      </c>
      <c r="Y42" s="55">
        <v>34.5</v>
      </c>
      <c r="Z42" s="56">
        <v>34.5</v>
      </c>
      <c r="AA42" s="17">
        <v>11.5</v>
      </c>
      <c r="AB42" s="129">
        <v>23</v>
      </c>
      <c r="AC42" s="150">
        <v>6</v>
      </c>
      <c r="AD42" s="37">
        <v>6</v>
      </c>
      <c r="AE42" s="36">
        <v>4.5</v>
      </c>
      <c r="AF42" s="151">
        <v>3.6</v>
      </c>
      <c r="AG42" s="352">
        <f>COUNTIF('1st'!AG42,"L")+COUNTIF('2nd'!AG42,"L")+COUNTIF('3rd'!AG42,"L")+COUNTIF('4th'!AG42,"L")+COUNTIF('5th'!AG42,"L")+COUNTIF('6th'!AG42,"L")+COUNTIF('7th'!AG42,"L")+COUNTIF('8th'!AG42,"L")+COUNTIF('9th'!AG42,"L")+COUNTIF('10th'!AG42,"L")+COUNTIF('11th'!AG42,"L")+COUNTIF('12th'!AG42,"L")+COUNTIF('13th'!AG42,"L")+COUNTIF('14th'!AG42,"L")+COUNTIF('15th'!AG42,"L")+COUNTIF('16th'!AG42,"L")+COUNTIF('17th'!AG42,"L")+COUNTIF('18th'!AG42,"L")+COUNTIF('19th'!AG42,"L")+COUNTIF('20th'!AG42,"L")+COUNTIF('21st'!AG42,"L")+COUNTIF('22nd'!AG42,"L")+COUNTIF('23rd'!AG42,"L")+COUNTIF('24th'!AG42,"L")+COUNTIF('25th'!AG42,"L")+COUNTIF('26th'!AG42,"L")+COUNTIF('27th'!AG42,"L")+COUNTIF('28th'!AG42,"L")+COUNTIF('29th'!AG42,"L")+COUNTIF('30th'!AG42,"L")+COUNTIF('31st'!AG42,"L")</f>
        <v>0</v>
      </c>
      <c r="AH42" s="353">
        <f>COUNTIF('1st'!AH42,"L")+COUNTIF('2nd'!AH42,"L")+COUNTIF('3rd'!AH42,"L")+COUNTIF('4th'!AH42,"L")+COUNTIF('5th'!AH42,"L")+COUNTIF('6th'!AH42,"L")+COUNTIF('7th'!AH42,"L")+COUNTIF('8th'!AH42,"L")+COUNTIF('9th'!AH42,"L")+COUNTIF('10th'!AH42,"L")+COUNTIF('11th'!AH42,"L")+COUNTIF('12th'!AH42,"L")+COUNTIF('13th'!AH42,"L")+COUNTIF('14th'!AH42,"L")+COUNTIF('15th'!AH42,"L")+COUNTIF('16th'!AH42,"L")+COUNTIF('17th'!AH42,"L")+COUNTIF('18th'!AH42,"L")+COUNTIF('19th'!AH42,"L")+COUNTIF('20th'!AH42,"L")+COUNTIF('21st'!AH42,"L")+COUNTIF('22nd'!AH42,"L")+COUNTIF('23rd'!AH42,"L")+COUNTIF('24th'!AH42,"L")+COUNTIF('25th'!AH42,"L")+COUNTIF('26th'!AH42,"L")+COUNTIF('27th'!AH42,"L")+COUNTIF('28th'!AH42,"L")+COUNTIF('29th'!AH42,"L")+COUNTIF('30th'!AH42,"L")+COUNTIF('31st'!AH42,"L")</f>
        <v>1</v>
      </c>
      <c r="AI42" s="15" t="s">
        <v>136</v>
      </c>
      <c r="AJ42" s="1">
        <f t="shared" si="0"/>
        <v>0</v>
      </c>
      <c r="AK42" s="1">
        <f t="shared" si="1"/>
        <v>3</v>
      </c>
    </row>
    <row r="43" spans="1:38" ht="12" customHeight="1" x14ac:dyDescent="0.2">
      <c r="A43" s="519" t="s">
        <v>6</v>
      </c>
      <c r="B43" s="520"/>
      <c r="C43" s="217">
        <v>1</v>
      </c>
      <c r="D43" s="345">
        <v>0</v>
      </c>
      <c r="E43" s="14">
        <v>3</v>
      </c>
      <c r="F43" s="71">
        <v>3.65</v>
      </c>
      <c r="G43" s="16">
        <v>5</v>
      </c>
      <c r="H43" s="186">
        <v>5</v>
      </c>
      <c r="I43" s="81">
        <v>34.5</v>
      </c>
      <c r="J43" s="56">
        <v>42</v>
      </c>
      <c r="K43" s="57">
        <v>57.5</v>
      </c>
      <c r="L43" s="161">
        <v>57.5</v>
      </c>
      <c r="M43" s="150">
        <v>5.333333333333333</v>
      </c>
      <c r="N43" s="37">
        <v>4.3835616438356162</v>
      </c>
      <c r="O43" s="36">
        <v>2</v>
      </c>
      <c r="P43" s="124">
        <v>1.8497109826589595</v>
      </c>
      <c r="Q43" s="355">
        <f>COUNTIF('1st'!Q43,"L")+COUNTIF('2nd'!Q43,"L")+COUNTIF('3rd'!Q43,"L")+COUNTIF('4th'!Q43,"L")+COUNTIF('5th'!Q43,"L")+COUNTIF('6th'!Q43,"L")+COUNTIF('7th'!Q43,"L")+COUNTIF('8th'!Q43,"L")+COUNTIF('9th'!Q43,"L")+COUNTIF('10th'!Q43,"L")+COUNTIF('11th'!Q43,"L")+COUNTIF('12th'!Q43,"L")+COUNTIF('13th'!Q43,"L")+COUNTIF('14th'!Q43,"L")+COUNTIF('15th'!Q43,"L")+COUNTIF('16th'!Q43,"L")+COUNTIF('17th'!Q43,"L")+COUNTIF('18th'!Q43,"L")+COUNTIF('19th'!Q43,"L")+COUNTIF('20th'!Q43,"L")+COUNTIF('21st'!Q43,"L")+COUNTIF('22nd'!Q43,"L")+COUNTIF('23rd'!Q43,"L")+COUNTIF('24th'!Q43,"L")+COUNTIF('25th'!Q43,"L")+COUNTIF('26th'!Q43,"L")+COUNTIF('27th'!Q43,"L")+COUNTIF('28th'!Q43,"L")+COUNTIF('29th'!Q43,"L")+COUNTIF('30th'!Q43,"L")+COUNTIF('31st'!Q43,"L")</f>
        <v>10</v>
      </c>
      <c r="R43" s="358">
        <f>COUNTIF('1st'!R43,"L")+COUNTIF('2nd'!R43,"L")+COUNTIF('3rd'!R43,"L")+COUNTIF('4th'!R43,"L")+COUNTIF('5th'!R43,"L")+COUNTIF('6th'!R43,"L")+COUNTIF('7th'!R43,"L")+COUNTIF('8th'!R43,"L")+COUNTIF('9th'!R43,"L")+COUNTIF('10th'!R43,"L")+COUNTIF('11th'!R43,"L")+COUNTIF('12th'!R43,"L")+COUNTIF('13th'!R43,"L")+COUNTIF('14th'!R43,"L")+COUNTIF('15th'!R43,"L")+COUNTIF('16th'!R43,"L")+COUNTIF('17th'!R43,"L")+COUNTIF('18th'!R43,"L")+COUNTIF('19th'!R43,"L")+COUNTIF('20th'!R43,"L")+COUNTIF('21st'!R43,"L")+COUNTIF('22nd'!R43,"L")+COUNTIF('23rd'!R43,"L")+COUNTIF('24th'!R43,"L")+COUNTIF('25th'!R43,"L")+COUNTIF('26th'!R43,"L")+COUNTIF('27th'!R43,"L")+COUNTIF('28th'!R43,"L")+COUNTIF('29th'!R43,"L")+COUNTIF('30th'!R43,"L")+COUNTIF('31st'!R43,"L")</f>
        <v>0</v>
      </c>
      <c r="S43" s="353">
        <f>COUNTIF('1st'!S43,"L")+COUNTIF('2nd'!S43,"L")+COUNTIF('3rd'!S43,"L")+COUNTIF('4th'!S43,"L")+COUNTIF('5th'!S43,"L")+COUNTIF('6th'!S43,"L")+COUNTIF('7th'!S43,"L")+COUNTIF('8th'!S43,"L")+COUNTIF('9th'!S43,"L")+COUNTIF('10th'!S43,"L")+COUNTIF('11th'!S43,"L")+COUNTIF('12th'!S43,"L")+COUNTIF('13th'!S43,"L")+COUNTIF('14th'!S43,"L")+COUNTIF('15th'!S43,"L")+COUNTIF('16th'!S43,"L")+COUNTIF('17th'!S43,"L")+COUNTIF('18th'!S43,"L")+COUNTIF('19th'!S43,"L")+COUNTIF('20th'!S43,"L")+COUNTIF('21st'!S43,"L")+COUNTIF('22nd'!S43,"L")+COUNTIF('23rd'!S43,"L")+COUNTIF('24th'!S43,"L")+COUNTIF('25th'!S43,"L")+COUNTIF('26th'!S43,"L")+COUNTIF('27th'!S43,"L")+COUNTIF('28th'!S43,"L")+COUNTIF('29th'!S43,"L")+COUNTIF('30th'!S43,"L")+COUNTIF('31st'!S43,"L")</f>
        <v>2</v>
      </c>
      <c r="T43" s="15" t="s">
        <v>136</v>
      </c>
      <c r="U43" s="14">
        <v>3</v>
      </c>
      <c r="V43" s="71">
        <v>3</v>
      </c>
      <c r="W43" s="16">
        <v>5</v>
      </c>
      <c r="X43" s="186">
        <v>5</v>
      </c>
      <c r="Y43" s="55">
        <v>34.5</v>
      </c>
      <c r="Z43" s="56">
        <v>34.5</v>
      </c>
      <c r="AA43" s="17">
        <v>57.5</v>
      </c>
      <c r="AB43" s="129">
        <v>57.5</v>
      </c>
      <c r="AC43" s="150">
        <v>5.333333333333333</v>
      </c>
      <c r="AD43" s="37">
        <v>5.333333333333333</v>
      </c>
      <c r="AE43" s="36">
        <v>2</v>
      </c>
      <c r="AF43" s="151">
        <v>2</v>
      </c>
      <c r="AG43" s="352">
        <f>COUNTIF('1st'!AG43,"L")+COUNTIF('2nd'!AG43,"L")+COUNTIF('3rd'!AG43,"L")+COUNTIF('4th'!AG43,"L")+COUNTIF('5th'!AG43,"L")+COUNTIF('6th'!AG43,"L")+COUNTIF('7th'!AG43,"L")+COUNTIF('8th'!AG43,"L")+COUNTIF('9th'!AG43,"L")+COUNTIF('10th'!AG43,"L")+COUNTIF('11th'!AG43,"L")+COUNTIF('12th'!AG43,"L")+COUNTIF('13th'!AG43,"L")+COUNTIF('14th'!AG43,"L")+COUNTIF('15th'!AG43,"L")+COUNTIF('16th'!AG43,"L")+COUNTIF('17th'!AG43,"L")+COUNTIF('18th'!AG43,"L")+COUNTIF('19th'!AG43,"L")+COUNTIF('20th'!AG43,"L")+COUNTIF('21st'!AG43,"L")+COUNTIF('22nd'!AG43,"L")+COUNTIF('23rd'!AG43,"L")+COUNTIF('24th'!AG43,"L")+COUNTIF('25th'!AG43,"L")+COUNTIF('26th'!AG43,"L")+COUNTIF('27th'!AG43,"L")+COUNTIF('28th'!AG43,"L")+COUNTIF('29th'!AG43,"L")+COUNTIF('30th'!AG43,"L")+COUNTIF('31st'!AG43,"L")</f>
        <v>0</v>
      </c>
      <c r="AH43" s="353">
        <f>COUNTIF('1st'!AH43,"L")+COUNTIF('2nd'!AH43,"L")+COUNTIF('3rd'!AH43,"L")+COUNTIF('4th'!AH43,"L")+COUNTIF('5th'!AH43,"L")+COUNTIF('6th'!AH43,"L")+COUNTIF('7th'!AH43,"L")+COUNTIF('8th'!AH43,"L")+COUNTIF('9th'!AH43,"L")+COUNTIF('10th'!AH43,"L")+COUNTIF('11th'!AH43,"L")+COUNTIF('12th'!AH43,"L")+COUNTIF('13th'!AH43,"L")+COUNTIF('14th'!AH43,"L")+COUNTIF('15th'!AH43,"L")+COUNTIF('16th'!AH43,"L")+COUNTIF('17th'!AH43,"L")+COUNTIF('18th'!AH43,"L")+COUNTIF('19th'!AH43,"L")+COUNTIF('20th'!AH43,"L")+COUNTIF('21st'!AH43,"L")+COUNTIF('22nd'!AH43,"L")+COUNTIF('23rd'!AH43,"L")+COUNTIF('24th'!AH43,"L")+COUNTIF('25th'!AH43,"L")+COUNTIF('26th'!AH43,"L")+COUNTIF('27th'!AH43,"L")+COUNTIF('28th'!AH43,"L")+COUNTIF('29th'!AH43,"L")+COUNTIF('30th'!AH43,"L")+COUNTIF('31st'!AH43,"L")</f>
        <v>3</v>
      </c>
      <c r="AI43" s="15" t="s">
        <v>136</v>
      </c>
      <c r="AJ43" s="1">
        <f t="shared" si="0"/>
        <v>0</v>
      </c>
      <c r="AK43" s="1">
        <f t="shared" si="1"/>
        <v>5</v>
      </c>
    </row>
    <row r="44" spans="1:38" ht="12" customHeight="1" x14ac:dyDescent="0.2">
      <c r="A44" s="519" t="s">
        <v>7</v>
      </c>
      <c r="B44" s="520"/>
      <c r="C44" s="217">
        <v>1</v>
      </c>
      <c r="D44" s="345">
        <v>1</v>
      </c>
      <c r="E44" s="14">
        <v>3</v>
      </c>
      <c r="F44" s="71">
        <v>2</v>
      </c>
      <c r="G44" s="16">
        <v>2</v>
      </c>
      <c r="H44" s="186">
        <v>3</v>
      </c>
      <c r="I44" s="81">
        <v>34.5</v>
      </c>
      <c r="J44" s="56">
        <v>23</v>
      </c>
      <c r="K44" s="57">
        <v>23</v>
      </c>
      <c r="L44" s="161">
        <v>34.5</v>
      </c>
      <c r="M44" s="150">
        <v>6</v>
      </c>
      <c r="N44" s="37">
        <v>9</v>
      </c>
      <c r="O44" s="36">
        <v>3.6</v>
      </c>
      <c r="P44" s="124">
        <v>3.6</v>
      </c>
      <c r="Q44" s="355">
        <f>COUNTIF('1st'!Q44,"L")+COUNTIF('2nd'!Q44,"L")+COUNTIF('3rd'!Q44,"L")+COUNTIF('4th'!Q44,"L")+COUNTIF('5th'!Q44,"L")+COUNTIF('6th'!Q44,"L")+COUNTIF('7th'!Q44,"L")+COUNTIF('8th'!Q44,"L")+COUNTIF('9th'!Q44,"L")+COUNTIF('10th'!Q44,"L")+COUNTIF('11th'!Q44,"L")+COUNTIF('12th'!Q44,"L")+COUNTIF('13th'!Q44,"L")+COUNTIF('14th'!Q44,"L")+COUNTIF('15th'!Q44,"L")+COUNTIF('16th'!Q44,"L")+COUNTIF('17th'!Q44,"L")+COUNTIF('18th'!Q44,"L")+COUNTIF('19th'!Q44,"L")+COUNTIF('20th'!Q44,"L")+COUNTIF('21st'!Q44,"L")+COUNTIF('22nd'!Q44,"L")+COUNTIF('23rd'!Q44,"L")+COUNTIF('24th'!Q44,"L")+COUNTIF('25th'!Q44,"L")+COUNTIF('26th'!Q44,"L")+COUNTIF('27th'!Q44,"L")+COUNTIF('28th'!Q44,"L")+COUNTIF('29th'!Q44,"L")+COUNTIF('30th'!Q44,"L")+COUNTIF('31st'!Q44,"L")</f>
        <v>6</v>
      </c>
      <c r="R44" s="358">
        <f>COUNTIF('1st'!R44,"L")+COUNTIF('2nd'!R44,"L")+COUNTIF('3rd'!R44,"L")+COUNTIF('4th'!R44,"L")+COUNTIF('5th'!R44,"L")+COUNTIF('6th'!R44,"L")+COUNTIF('7th'!R44,"L")+COUNTIF('8th'!R44,"L")+COUNTIF('9th'!R44,"L")+COUNTIF('10th'!R44,"L")+COUNTIF('11th'!R44,"L")+COUNTIF('12th'!R44,"L")+COUNTIF('13th'!R44,"L")+COUNTIF('14th'!R44,"L")+COUNTIF('15th'!R44,"L")+COUNTIF('16th'!R44,"L")+COUNTIF('17th'!R44,"L")+COUNTIF('18th'!R44,"L")+COUNTIF('19th'!R44,"L")+COUNTIF('20th'!R44,"L")+COUNTIF('21st'!R44,"L")+COUNTIF('22nd'!R44,"L")+COUNTIF('23rd'!R44,"L")+COUNTIF('24th'!R44,"L")+COUNTIF('25th'!R44,"L")+COUNTIF('26th'!R44,"L")+COUNTIF('27th'!R44,"L")+COUNTIF('28th'!R44,"L")+COUNTIF('29th'!R44,"L")+COUNTIF('30th'!R44,"L")+COUNTIF('31st'!R44,"L")</f>
        <v>0</v>
      </c>
      <c r="S44" s="353">
        <f>COUNTIF('1st'!S44,"L")+COUNTIF('2nd'!S44,"L")+COUNTIF('3rd'!S44,"L")+COUNTIF('4th'!S44,"L")+COUNTIF('5th'!S44,"L")+COUNTIF('6th'!S44,"L")+COUNTIF('7th'!S44,"L")+COUNTIF('8th'!S44,"L")+COUNTIF('9th'!S44,"L")+COUNTIF('10th'!S44,"L")+COUNTIF('11th'!S44,"L")+COUNTIF('12th'!S44,"L")+COUNTIF('13th'!S44,"L")+COUNTIF('14th'!S44,"L")+COUNTIF('15th'!S44,"L")+COUNTIF('16th'!S44,"L")+COUNTIF('17th'!S44,"L")+COUNTIF('18th'!S44,"L")+COUNTIF('19th'!S44,"L")+COUNTIF('20th'!S44,"L")+COUNTIF('21st'!S44,"L")+COUNTIF('22nd'!S44,"L")+COUNTIF('23rd'!S44,"L")+COUNTIF('24th'!S44,"L")+COUNTIF('25th'!S44,"L")+COUNTIF('26th'!S44,"L")+COUNTIF('27th'!S44,"L")+COUNTIF('28th'!S44,"L")+COUNTIF('29th'!S44,"L")+COUNTIF('30th'!S44,"L")+COUNTIF('31st'!S44,"L")</f>
        <v>18</v>
      </c>
      <c r="T44" s="15" t="s">
        <v>137</v>
      </c>
      <c r="U44" s="14">
        <v>3</v>
      </c>
      <c r="V44" s="71">
        <v>3</v>
      </c>
      <c r="W44" s="16">
        <v>1</v>
      </c>
      <c r="X44" s="186">
        <v>1</v>
      </c>
      <c r="Y44" s="55">
        <v>34.5</v>
      </c>
      <c r="Z44" s="56">
        <v>34.5</v>
      </c>
      <c r="AA44" s="17">
        <v>11.5</v>
      </c>
      <c r="AB44" s="129">
        <v>11.5</v>
      </c>
      <c r="AC44" s="150">
        <v>6</v>
      </c>
      <c r="AD44" s="37">
        <v>6</v>
      </c>
      <c r="AE44" s="36">
        <v>4.5</v>
      </c>
      <c r="AF44" s="151">
        <v>4.5</v>
      </c>
      <c r="AG44" s="352">
        <f>COUNTIF('1st'!AG44,"L")+COUNTIF('2nd'!AG44,"L")+COUNTIF('3rd'!AG44,"L")+COUNTIF('4th'!AG44,"L")+COUNTIF('5th'!AG44,"L")+COUNTIF('6th'!AG44,"L")+COUNTIF('7th'!AG44,"L")+COUNTIF('8th'!AG44,"L")+COUNTIF('9th'!AG44,"L")+COUNTIF('10th'!AG44,"L")+COUNTIF('11th'!AG44,"L")+COUNTIF('12th'!AG44,"L")+COUNTIF('13th'!AG44,"L")+COUNTIF('14th'!AG44,"L")+COUNTIF('15th'!AG44,"L")+COUNTIF('16th'!AG44,"L")+COUNTIF('17th'!AG44,"L")+COUNTIF('18th'!AG44,"L")+COUNTIF('19th'!AG44,"L")+COUNTIF('20th'!AG44,"L")+COUNTIF('21st'!AG44,"L")+COUNTIF('22nd'!AG44,"L")+COUNTIF('23rd'!AG44,"L")+COUNTIF('24th'!AG44,"L")+COUNTIF('25th'!AG44,"L")+COUNTIF('26th'!AG44,"L")+COUNTIF('27th'!AG44,"L")+COUNTIF('28th'!AG44,"L")+COUNTIF('29th'!AG44,"L")+COUNTIF('30th'!AG44,"L")+COUNTIF('31st'!AG44,"L")</f>
        <v>0</v>
      </c>
      <c r="AH44" s="353">
        <f>COUNTIF('1st'!AH44,"L")+COUNTIF('2nd'!AH44,"L")+COUNTIF('3rd'!AH44,"L")+COUNTIF('4th'!AH44,"L")+COUNTIF('5th'!AH44,"L")+COUNTIF('6th'!AH44,"L")+COUNTIF('7th'!AH44,"L")+COUNTIF('8th'!AH44,"L")+COUNTIF('9th'!AH44,"L")+COUNTIF('10th'!AH44,"L")+COUNTIF('11th'!AH44,"L")+COUNTIF('12th'!AH44,"L")+COUNTIF('13th'!AH44,"L")+COUNTIF('14th'!AH44,"L")+COUNTIF('15th'!AH44,"L")+COUNTIF('16th'!AH44,"L")+COUNTIF('17th'!AH44,"L")+COUNTIF('18th'!AH44,"L")+COUNTIF('19th'!AH44,"L")+COUNTIF('20th'!AH44,"L")+COUNTIF('21st'!AH44,"L")+COUNTIF('22nd'!AH44,"L")+COUNTIF('23rd'!AH44,"L")+COUNTIF('24th'!AH44,"L")+COUNTIF('25th'!AH44,"L")+COUNTIF('26th'!AH44,"L")+COUNTIF('27th'!AH44,"L")+COUNTIF('28th'!AH44,"L")+COUNTIF('29th'!AH44,"L")+COUNTIF('30th'!AH44,"L")+COUNTIF('31st'!AH44,"L")</f>
        <v>0</v>
      </c>
      <c r="AI44" s="15" t="s">
        <v>136</v>
      </c>
      <c r="AJ44" s="1">
        <f t="shared" si="0"/>
        <v>0</v>
      </c>
      <c r="AK44" s="1">
        <f t="shared" si="1"/>
        <v>18</v>
      </c>
      <c r="AL44" s="1" t="s">
        <v>134</v>
      </c>
    </row>
    <row r="45" spans="1:38" ht="12" customHeight="1" x14ac:dyDescent="0.2">
      <c r="A45" s="519" t="s">
        <v>11</v>
      </c>
      <c r="B45" s="520"/>
      <c r="C45" s="217">
        <v>1</v>
      </c>
      <c r="D45" s="345">
        <v>1</v>
      </c>
      <c r="E45" s="14">
        <v>4</v>
      </c>
      <c r="F45" s="71">
        <v>4</v>
      </c>
      <c r="G45" s="16">
        <v>4</v>
      </c>
      <c r="H45" s="186">
        <v>3</v>
      </c>
      <c r="I45" s="81">
        <v>46</v>
      </c>
      <c r="J45" s="56">
        <v>46</v>
      </c>
      <c r="K45" s="57">
        <v>46</v>
      </c>
      <c r="L45" s="161">
        <v>34.5</v>
      </c>
      <c r="M45" s="150">
        <v>7</v>
      </c>
      <c r="N45" s="37">
        <v>7</v>
      </c>
      <c r="O45" s="36">
        <v>3.5</v>
      </c>
      <c r="P45" s="124">
        <v>4</v>
      </c>
      <c r="Q45" s="355">
        <f>COUNTIF('1st'!Q45,"L")+COUNTIF('2nd'!Q45,"L")+COUNTIF('3rd'!Q45,"L")+COUNTIF('4th'!Q45,"L")+COUNTIF('5th'!Q45,"L")+COUNTIF('6th'!Q45,"L")+COUNTIF('7th'!Q45,"L")+COUNTIF('8th'!Q45,"L")+COUNTIF('9th'!Q45,"L")+COUNTIF('10th'!Q45,"L")+COUNTIF('11th'!Q45,"L")+COUNTIF('12th'!Q45,"L")+COUNTIF('13th'!Q45,"L")+COUNTIF('14th'!Q45,"L")+COUNTIF('15th'!Q45,"L")+COUNTIF('16th'!Q45,"L")+COUNTIF('17th'!Q45,"L")+COUNTIF('18th'!Q45,"L")+COUNTIF('19th'!Q45,"L")+COUNTIF('20th'!Q45,"L")+COUNTIF('21st'!Q45,"L")+COUNTIF('22nd'!Q45,"L")+COUNTIF('23rd'!Q45,"L")+COUNTIF('24th'!Q45,"L")+COUNTIF('25th'!Q45,"L")+COUNTIF('26th'!Q45,"L")+COUNTIF('27th'!Q45,"L")+COUNTIF('28th'!Q45,"L")+COUNTIF('29th'!Q45,"L")+COUNTIF('30th'!Q45,"L")+COUNTIF('31st'!Q45,"L")</f>
        <v>7</v>
      </c>
      <c r="R45" s="358">
        <f>COUNTIF('1st'!R45,"L")+COUNTIF('2nd'!R45,"L")+COUNTIF('3rd'!R45,"L")+COUNTIF('4th'!R45,"L")+COUNTIF('5th'!R45,"L")+COUNTIF('6th'!R45,"L")+COUNTIF('7th'!R45,"L")+COUNTIF('8th'!R45,"L")+COUNTIF('9th'!R45,"L")+COUNTIF('10th'!R45,"L")+COUNTIF('11th'!R45,"L")+COUNTIF('12th'!R45,"L")+COUNTIF('13th'!R45,"L")+COUNTIF('14th'!R45,"L")+COUNTIF('15th'!R45,"L")+COUNTIF('16th'!R45,"L")+COUNTIF('17th'!R45,"L")+COUNTIF('18th'!R45,"L")+COUNTIF('19th'!R45,"L")+COUNTIF('20th'!R45,"L")+COUNTIF('21st'!R45,"L")+COUNTIF('22nd'!R45,"L")+COUNTIF('23rd'!R45,"L")+COUNTIF('24th'!R45,"L")+COUNTIF('25th'!R45,"L")+COUNTIF('26th'!R45,"L")+COUNTIF('27th'!R45,"L")+COUNTIF('28th'!R45,"L")+COUNTIF('29th'!R45,"L")+COUNTIF('30th'!R45,"L")+COUNTIF('31st'!R45,"L")</f>
        <v>0</v>
      </c>
      <c r="S45" s="353">
        <f>COUNTIF('1st'!S45,"L")+COUNTIF('2nd'!S45,"L")+COUNTIF('3rd'!S45,"L")+COUNTIF('4th'!S45,"L")+COUNTIF('5th'!S45,"L")+COUNTIF('6th'!S45,"L")+COUNTIF('7th'!S45,"L")+COUNTIF('8th'!S45,"L")+COUNTIF('9th'!S45,"L")+COUNTIF('10th'!S45,"L")+COUNTIF('11th'!S45,"L")+COUNTIF('12th'!S45,"L")+COUNTIF('13th'!S45,"L")+COUNTIF('14th'!S45,"L")+COUNTIF('15th'!S45,"L")+COUNTIF('16th'!S45,"L")+COUNTIF('17th'!S45,"L")+COUNTIF('18th'!S45,"L")+COUNTIF('19th'!S45,"L")+COUNTIF('20th'!S45,"L")+COUNTIF('21st'!S45,"L")+COUNTIF('22nd'!S45,"L")+COUNTIF('23rd'!S45,"L")+COUNTIF('24th'!S45,"L")+COUNTIF('25th'!S45,"L")+COUNTIF('26th'!S45,"L")+COUNTIF('27th'!S45,"L")+COUNTIF('28th'!S45,"L")+COUNTIF('29th'!S45,"L")+COUNTIF('30th'!S45,"L")+COUNTIF('31st'!S45,"L")</f>
        <v>13</v>
      </c>
      <c r="T45" s="15" t="s">
        <v>137</v>
      </c>
      <c r="U45" s="14">
        <v>4</v>
      </c>
      <c r="V45" s="71">
        <v>4</v>
      </c>
      <c r="W45" s="16">
        <v>3</v>
      </c>
      <c r="X45" s="186">
        <v>3</v>
      </c>
      <c r="Y45" s="55">
        <v>46</v>
      </c>
      <c r="Z45" s="56">
        <v>46</v>
      </c>
      <c r="AA45" s="17">
        <v>34.5</v>
      </c>
      <c r="AB45" s="129">
        <v>34.5</v>
      </c>
      <c r="AC45" s="150">
        <v>7</v>
      </c>
      <c r="AD45" s="37">
        <v>7</v>
      </c>
      <c r="AE45" s="36">
        <v>4</v>
      </c>
      <c r="AF45" s="151">
        <v>4</v>
      </c>
      <c r="AG45" s="352">
        <f>COUNTIF('1st'!AG45,"L")+COUNTIF('2nd'!AG45,"L")+COUNTIF('3rd'!AG45,"L")+COUNTIF('4th'!AG45,"L")+COUNTIF('5th'!AG45,"L")+COUNTIF('6th'!AG45,"L")+COUNTIF('7th'!AG45,"L")+COUNTIF('8th'!AG45,"L")+COUNTIF('9th'!AG45,"L")+COUNTIF('10th'!AG45,"L")+COUNTIF('11th'!AG45,"L")+COUNTIF('12th'!AG45,"L")+COUNTIF('13th'!AG45,"L")+COUNTIF('14th'!AG45,"L")+COUNTIF('15th'!AG45,"L")+COUNTIF('16th'!AG45,"L")+COUNTIF('17th'!AG45,"L")+COUNTIF('18th'!AG45,"L")+COUNTIF('19th'!AG45,"L")+COUNTIF('20th'!AG45,"L")+COUNTIF('21st'!AG45,"L")+COUNTIF('22nd'!AG45,"L")+COUNTIF('23rd'!AG45,"L")+COUNTIF('24th'!AG45,"L")+COUNTIF('25th'!AG45,"L")+COUNTIF('26th'!AG45,"L")+COUNTIF('27th'!AG45,"L")+COUNTIF('28th'!AG45,"L")+COUNTIF('29th'!AG45,"L")+COUNTIF('30th'!AG45,"L")+COUNTIF('31st'!AG45,"L")</f>
        <v>0</v>
      </c>
      <c r="AH45" s="353">
        <f>COUNTIF('1st'!AH45,"L")+COUNTIF('2nd'!AH45,"L")+COUNTIF('3rd'!AH45,"L")+COUNTIF('4th'!AH45,"L")+COUNTIF('5th'!AH45,"L")+COUNTIF('6th'!AH45,"L")+COUNTIF('7th'!AH45,"L")+COUNTIF('8th'!AH45,"L")+COUNTIF('9th'!AH45,"L")+COUNTIF('10th'!AH45,"L")+COUNTIF('11th'!AH45,"L")+COUNTIF('12th'!AH45,"L")+COUNTIF('13th'!AH45,"L")+COUNTIF('14th'!AH45,"L")+COUNTIF('15th'!AH45,"L")+COUNTIF('16th'!AH45,"L")+COUNTIF('17th'!AH45,"L")+COUNTIF('18th'!AH45,"L")+COUNTIF('19th'!AH45,"L")+COUNTIF('20th'!AH45,"L")+COUNTIF('21st'!AH45,"L")+COUNTIF('22nd'!AH45,"L")+COUNTIF('23rd'!AH45,"L")+COUNTIF('24th'!AH45,"L")+COUNTIF('25th'!AH45,"L")+COUNTIF('26th'!AH45,"L")+COUNTIF('27th'!AH45,"L")+COUNTIF('28th'!AH45,"L")+COUNTIF('29th'!AH45,"L")+COUNTIF('30th'!AH45,"L")+COUNTIF('31st'!AH45,"L")</f>
        <v>1</v>
      </c>
      <c r="AI45" s="15" t="s">
        <v>136</v>
      </c>
      <c r="AJ45" s="1">
        <f t="shared" si="0"/>
        <v>0</v>
      </c>
      <c r="AK45" s="1">
        <f t="shared" si="1"/>
        <v>14</v>
      </c>
    </row>
    <row r="46" spans="1:38" ht="12" customHeight="1" x14ac:dyDescent="0.2">
      <c r="A46" s="519" t="s">
        <v>10</v>
      </c>
      <c r="B46" s="520"/>
      <c r="C46" s="217">
        <v>2</v>
      </c>
      <c r="D46" s="345">
        <v>1</v>
      </c>
      <c r="E46" s="14">
        <v>5</v>
      </c>
      <c r="F46" s="71">
        <v>4</v>
      </c>
      <c r="G46" s="16">
        <v>7</v>
      </c>
      <c r="H46" s="186">
        <v>6</v>
      </c>
      <c r="I46" s="81">
        <v>57.5</v>
      </c>
      <c r="J46" s="56">
        <v>46</v>
      </c>
      <c r="K46" s="57">
        <v>80.5</v>
      </c>
      <c r="L46" s="161">
        <v>69</v>
      </c>
      <c r="M46" s="150">
        <v>7.2</v>
      </c>
      <c r="N46" s="37">
        <v>9</v>
      </c>
      <c r="O46" s="36">
        <v>3</v>
      </c>
      <c r="P46" s="124">
        <v>3.6</v>
      </c>
      <c r="Q46" s="355">
        <f>COUNTIF('1st'!Q46,"L")+COUNTIF('2nd'!Q46,"L")+COUNTIF('3rd'!Q46,"L")+COUNTIF('4th'!Q46,"L")+COUNTIF('5th'!Q46,"L")+COUNTIF('6th'!Q46,"L")+COUNTIF('7th'!Q46,"L")+COUNTIF('8th'!Q46,"L")+COUNTIF('9th'!Q46,"L")+COUNTIF('10th'!Q46,"L")+COUNTIF('11th'!Q46,"L")+COUNTIF('12th'!Q46,"L")+COUNTIF('13th'!Q46,"L")+COUNTIF('14th'!Q46,"L")+COUNTIF('15th'!Q46,"L")+COUNTIF('16th'!Q46,"L")+COUNTIF('17th'!Q46,"L")+COUNTIF('18th'!Q46,"L")+COUNTIF('19th'!Q46,"L")+COUNTIF('20th'!Q46,"L")+COUNTIF('21st'!Q46,"L")+COUNTIF('22nd'!Q46,"L")+COUNTIF('23rd'!Q46,"L")+COUNTIF('24th'!Q46,"L")+COUNTIF('25th'!Q46,"L")+COUNTIF('26th'!Q46,"L")+COUNTIF('27th'!Q46,"L")+COUNTIF('28th'!Q46,"L")+COUNTIF('29th'!Q46,"L")+COUNTIF('30th'!Q46,"L")+COUNTIF('31st'!Q46,"L")</f>
        <v>28</v>
      </c>
      <c r="R46" s="358">
        <f>COUNTIF('1st'!R46,"L")+COUNTIF('2nd'!R46,"L")+COUNTIF('3rd'!R46,"L")+COUNTIF('4th'!R46,"L")+COUNTIF('5th'!R46,"L")+COUNTIF('6th'!R46,"L")+COUNTIF('7th'!R46,"L")+COUNTIF('8th'!R46,"L")+COUNTIF('9th'!R46,"L")+COUNTIF('10th'!R46,"L")+COUNTIF('11th'!R46,"L")+COUNTIF('12th'!R46,"L")+COUNTIF('13th'!R46,"L")+COUNTIF('14th'!R46,"L")+COUNTIF('15th'!R46,"L")+COUNTIF('16th'!R46,"L")+COUNTIF('17th'!R46,"L")+COUNTIF('18th'!R46,"L")+COUNTIF('19th'!R46,"L")+COUNTIF('20th'!R46,"L")+COUNTIF('21st'!R46,"L")+COUNTIF('22nd'!R46,"L")+COUNTIF('23rd'!R46,"L")+COUNTIF('24th'!R46,"L")+COUNTIF('25th'!R46,"L")+COUNTIF('26th'!R46,"L")+COUNTIF('27th'!R46,"L")+COUNTIF('28th'!R46,"L")+COUNTIF('29th'!R46,"L")+COUNTIF('30th'!R46,"L")+COUNTIF('31st'!R46,"L")</f>
        <v>0</v>
      </c>
      <c r="S46" s="353">
        <f>COUNTIF('1st'!S46,"L")+COUNTIF('2nd'!S46,"L")+COUNTIF('3rd'!S46,"L")+COUNTIF('4th'!S46,"L")+COUNTIF('5th'!S46,"L")+COUNTIF('6th'!S46,"L")+COUNTIF('7th'!S46,"L")+COUNTIF('8th'!S46,"L")+COUNTIF('9th'!S46,"L")+COUNTIF('10th'!S46,"L")+COUNTIF('11th'!S46,"L")+COUNTIF('12th'!S46,"L")+COUNTIF('13th'!S46,"L")+COUNTIF('14th'!S46,"L")+COUNTIF('15th'!S46,"L")+COUNTIF('16th'!S46,"L")+COUNTIF('17th'!S46,"L")+COUNTIF('18th'!S46,"L")+COUNTIF('19th'!S46,"L")+COUNTIF('20th'!S46,"L")+COUNTIF('21st'!S46,"L")+COUNTIF('22nd'!S46,"L")+COUNTIF('23rd'!S46,"L")+COUNTIF('24th'!S46,"L")+COUNTIF('25th'!S46,"L")+COUNTIF('26th'!S46,"L")+COUNTIF('27th'!S46,"L")+COUNTIF('28th'!S46,"L")+COUNTIF('29th'!S46,"L")+COUNTIF('30th'!S46,"L")+COUNTIF('31st'!S46,"L")</f>
        <v>23</v>
      </c>
      <c r="T46" s="15" t="s">
        <v>137</v>
      </c>
      <c r="U46" s="14">
        <v>5</v>
      </c>
      <c r="V46" s="71">
        <v>5</v>
      </c>
      <c r="W46" s="16">
        <v>4</v>
      </c>
      <c r="X46" s="186">
        <v>4</v>
      </c>
      <c r="Y46" s="55">
        <v>57.5</v>
      </c>
      <c r="Z46" s="56">
        <v>57.5</v>
      </c>
      <c r="AA46" s="17">
        <v>46</v>
      </c>
      <c r="AB46" s="129">
        <v>46</v>
      </c>
      <c r="AC46" s="150">
        <v>7.2</v>
      </c>
      <c r="AD46" s="37">
        <v>7.2</v>
      </c>
      <c r="AE46" s="36">
        <v>4</v>
      </c>
      <c r="AF46" s="151">
        <v>4</v>
      </c>
      <c r="AG46" s="352">
        <f>COUNTIF('1st'!AG46,"L")+COUNTIF('2nd'!AG46,"L")+COUNTIF('3rd'!AG46,"L")+COUNTIF('4th'!AG46,"L")+COUNTIF('5th'!AG46,"L")+COUNTIF('6th'!AG46,"L")+COUNTIF('7th'!AG46,"L")+COUNTIF('8th'!AG46,"L")+COUNTIF('9th'!AG46,"L")+COUNTIF('10th'!AG46,"L")+COUNTIF('11th'!AG46,"L")+COUNTIF('12th'!AG46,"L")+COUNTIF('13th'!AG46,"L")+COUNTIF('14th'!AG46,"L")+COUNTIF('15th'!AG46,"L")+COUNTIF('16th'!AG46,"L")+COUNTIF('17th'!AG46,"L")+COUNTIF('18th'!AG46,"L")+COUNTIF('19th'!AG46,"L")+COUNTIF('20th'!AG46,"L")+COUNTIF('21st'!AG46,"L")+COUNTIF('22nd'!AG46,"L")+COUNTIF('23rd'!AG46,"L")+COUNTIF('24th'!AG46,"L")+COUNTIF('25th'!AG46,"L")+COUNTIF('26th'!AG46,"L")+COUNTIF('27th'!AG46,"L")+COUNTIF('28th'!AG46,"L")+COUNTIF('29th'!AG46,"L")+COUNTIF('30th'!AG46,"L")+COUNTIF('31st'!AG46,"L")</f>
        <v>0</v>
      </c>
      <c r="AH46" s="353">
        <f>COUNTIF('1st'!AH46,"L")+COUNTIF('2nd'!AH46,"L")+COUNTIF('3rd'!AH46,"L")+COUNTIF('4th'!AH46,"L")+COUNTIF('5th'!AH46,"L")+COUNTIF('6th'!AH46,"L")+COUNTIF('7th'!AH46,"L")+COUNTIF('8th'!AH46,"L")+COUNTIF('9th'!AH46,"L")+COUNTIF('10th'!AH46,"L")+COUNTIF('11th'!AH46,"L")+COUNTIF('12th'!AH46,"L")+COUNTIF('13th'!AH46,"L")+COUNTIF('14th'!AH46,"L")+COUNTIF('15th'!AH46,"L")+COUNTIF('16th'!AH46,"L")+COUNTIF('17th'!AH46,"L")+COUNTIF('18th'!AH46,"L")+COUNTIF('19th'!AH46,"L")+COUNTIF('20th'!AH46,"L")+COUNTIF('21st'!AH46,"L")+COUNTIF('22nd'!AH46,"L")+COUNTIF('23rd'!AH46,"L")+COUNTIF('24th'!AH46,"L")+COUNTIF('25th'!AH46,"L")+COUNTIF('26th'!AH46,"L")+COUNTIF('27th'!AH46,"L")+COUNTIF('28th'!AH46,"L")+COUNTIF('29th'!AH46,"L")+COUNTIF('30th'!AH46,"L")+COUNTIF('31st'!AH46,"L")</f>
        <v>4</v>
      </c>
      <c r="AI46" s="15" t="s">
        <v>136</v>
      </c>
      <c r="AJ46" s="1">
        <f t="shared" si="0"/>
        <v>0</v>
      </c>
      <c r="AK46" s="1">
        <f t="shared" si="1"/>
        <v>27</v>
      </c>
    </row>
    <row r="47" spans="1:38" ht="12" customHeight="1" x14ac:dyDescent="0.2">
      <c r="A47" s="519" t="s">
        <v>13</v>
      </c>
      <c r="B47" s="520"/>
      <c r="C47" s="217">
        <v>1</v>
      </c>
      <c r="D47" s="345">
        <v>1</v>
      </c>
      <c r="E47" s="14">
        <v>6</v>
      </c>
      <c r="F47" s="71">
        <v>6</v>
      </c>
      <c r="G47" s="16">
        <v>3</v>
      </c>
      <c r="H47" s="186">
        <v>3</v>
      </c>
      <c r="I47" s="81">
        <v>69</v>
      </c>
      <c r="J47" s="56">
        <v>69</v>
      </c>
      <c r="K47" s="57">
        <v>34.5</v>
      </c>
      <c r="L47" s="161">
        <v>34.5</v>
      </c>
      <c r="M47" s="150">
        <v>4.5</v>
      </c>
      <c r="N47" s="72">
        <v>4.5</v>
      </c>
      <c r="O47" s="36">
        <v>3</v>
      </c>
      <c r="P47" s="244">
        <v>3</v>
      </c>
      <c r="Q47" s="355">
        <f>COUNTIF('1st'!Q47,"L")+COUNTIF('2nd'!Q47,"L")+COUNTIF('3rd'!Q47,"L")+COUNTIF('4th'!Q47,"L")+COUNTIF('5th'!Q47,"L")+COUNTIF('6th'!Q47,"L")+COUNTIF('7th'!Q47,"L")+COUNTIF('8th'!Q47,"L")+COUNTIF('9th'!Q47,"L")+COUNTIF('10th'!Q47,"L")+COUNTIF('11th'!Q47,"L")+COUNTIF('12th'!Q47,"L")+COUNTIF('13th'!Q47,"L")+COUNTIF('14th'!Q47,"L")+COUNTIF('15th'!Q47,"L")+COUNTIF('16th'!Q47,"L")+COUNTIF('17th'!Q47,"L")+COUNTIF('18th'!Q47,"L")+COUNTIF('19th'!Q47,"L")+COUNTIF('20th'!Q47,"L")+COUNTIF('21st'!Q47,"L")+COUNTIF('22nd'!Q47,"L")+COUNTIF('23rd'!Q47,"L")+COUNTIF('24th'!Q47,"L")+COUNTIF('25th'!Q47,"L")+COUNTIF('26th'!Q47,"L")+COUNTIF('27th'!Q47,"L")+COUNTIF('28th'!Q47,"L")+COUNTIF('29th'!Q47,"L")+COUNTIF('30th'!Q47,"L")+COUNTIF('31st'!Q47,"L")</f>
        <v>14</v>
      </c>
      <c r="R47" s="358">
        <f>COUNTIF('1st'!R47,"L")+COUNTIF('2nd'!R47,"L")+COUNTIF('3rd'!R47,"L")+COUNTIF('4th'!R47,"L")+COUNTIF('5th'!R47,"L")+COUNTIF('6th'!R47,"L")+COUNTIF('7th'!R47,"L")+COUNTIF('8th'!R47,"L")+COUNTIF('9th'!R47,"L")+COUNTIF('10th'!R47,"L")+COUNTIF('11th'!R47,"L")+COUNTIF('12th'!R47,"L")+COUNTIF('13th'!R47,"L")+COUNTIF('14th'!R47,"L")+COUNTIF('15th'!R47,"L")+COUNTIF('16th'!R47,"L")+COUNTIF('17th'!R47,"L")+COUNTIF('18th'!R47,"L")+COUNTIF('19th'!R47,"L")+COUNTIF('20th'!R47,"L")+COUNTIF('21st'!R47,"L")+COUNTIF('22nd'!R47,"L")+COUNTIF('23rd'!R47,"L")+COUNTIF('24th'!R47,"L")+COUNTIF('25th'!R47,"L")+COUNTIF('26th'!R47,"L")+COUNTIF('27th'!R47,"L")+COUNTIF('28th'!R47,"L")+COUNTIF('29th'!R47,"L")+COUNTIF('30th'!R47,"L")+COUNTIF('31st'!R47,"L")</f>
        <v>0</v>
      </c>
      <c r="S47" s="353">
        <f>COUNTIF('1st'!S47,"L")+COUNTIF('2nd'!S47,"L")+COUNTIF('3rd'!S47,"L")+COUNTIF('4th'!S47,"L")+COUNTIF('5th'!S47,"L")+COUNTIF('6th'!S47,"L")+COUNTIF('7th'!S47,"L")+COUNTIF('8th'!S47,"L")+COUNTIF('9th'!S47,"L")+COUNTIF('10th'!S47,"L")+COUNTIF('11th'!S47,"L")+COUNTIF('12th'!S47,"L")+COUNTIF('13th'!S47,"L")+COUNTIF('14th'!S47,"L")+COUNTIF('15th'!S47,"L")+COUNTIF('16th'!S47,"L")+COUNTIF('17th'!S47,"L")+COUNTIF('18th'!S47,"L")+COUNTIF('19th'!S47,"L")+COUNTIF('20th'!S47,"L")+COUNTIF('21st'!S47,"L")+COUNTIF('22nd'!S47,"L")+COUNTIF('23rd'!S47,"L")+COUNTIF('24th'!S47,"L")+COUNTIF('25th'!S47,"L")+COUNTIF('26th'!S47,"L")+COUNTIF('27th'!S47,"L")+COUNTIF('28th'!S47,"L")+COUNTIF('29th'!S47,"L")+COUNTIF('30th'!S47,"L")+COUNTIF('31st'!S47,"L")</f>
        <v>11</v>
      </c>
      <c r="T47" s="15" t="s">
        <v>136</v>
      </c>
      <c r="U47" s="14">
        <v>5</v>
      </c>
      <c r="V47" s="71">
        <v>5</v>
      </c>
      <c r="W47" s="16">
        <v>1</v>
      </c>
      <c r="X47" s="186">
        <v>1</v>
      </c>
      <c r="Y47" s="55">
        <v>57.5</v>
      </c>
      <c r="Z47" s="56">
        <v>57.5</v>
      </c>
      <c r="AA47" s="17">
        <v>11.5</v>
      </c>
      <c r="AB47" s="129">
        <v>11.5</v>
      </c>
      <c r="AC47" s="150">
        <v>5.4</v>
      </c>
      <c r="AD47" s="72">
        <v>5.4</v>
      </c>
      <c r="AE47" s="36">
        <v>4.5</v>
      </c>
      <c r="AF47" s="187">
        <v>4.5</v>
      </c>
      <c r="AG47" s="352">
        <f>COUNTIF('1st'!AG47,"L")+COUNTIF('2nd'!AG47,"L")+COUNTIF('3rd'!AG47,"L")+COUNTIF('4th'!AG47,"L")+COUNTIF('5th'!AG47,"L")+COUNTIF('6th'!AG47,"L")+COUNTIF('7th'!AG47,"L")+COUNTIF('8th'!AG47,"L")+COUNTIF('9th'!AG47,"L")+COUNTIF('10th'!AG47,"L")+COUNTIF('11th'!AG47,"L")+COUNTIF('12th'!AG47,"L")+COUNTIF('13th'!AG47,"L")+COUNTIF('14th'!AG47,"L")+COUNTIF('15th'!AG47,"L")+COUNTIF('16th'!AG47,"L")+COUNTIF('17th'!AG47,"L")+COUNTIF('18th'!AG47,"L")+COUNTIF('19th'!AG47,"L")+COUNTIF('20th'!AG47,"L")+COUNTIF('21st'!AG47,"L")+COUNTIF('22nd'!AG47,"L")+COUNTIF('23rd'!AG47,"L")+COUNTIF('24th'!AG47,"L")+COUNTIF('25th'!AG47,"L")+COUNTIF('26th'!AG47,"L")+COUNTIF('27th'!AG47,"L")+COUNTIF('28th'!AG47,"L")+COUNTIF('29th'!AG47,"L")+COUNTIF('30th'!AG47,"L")+COUNTIF('31st'!AG47,"L")</f>
        <v>0</v>
      </c>
      <c r="AH47" s="353">
        <f>COUNTIF('1st'!AH47,"L")+COUNTIF('2nd'!AH47,"L")+COUNTIF('3rd'!AH47,"L")+COUNTIF('4th'!AH47,"L")+COUNTIF('5th'!AH47,"L")+COUNTIF('6th'!AH47,"L")+COUNTIF('7th'!AH47,"L")+COUNTIF('8th'!AH47,"L")+COUNTIF('9th'!AH47,"L")+COUNTIF('10th'!AH47,"L")+COUNTIF('11th'!AH47,"L")+COUNTIF('12th'!AH47,"L")+COUNTIF('13th'!AH47,"L")+COUNTIF('14th'!AH47,"L")+COUNTIF('15th'!AH47,"L")+COUNTIF('16th'!AH47,"L")+COUNTIF('17th'!AH47,"L")+COUNTIF('18th'!AH47,"L")+COUNTIF('19th'!AH47,"L")+COUNTIF('20th'!AH47,"L")+COUNTIF('21st'!AH47,"L")+COUNTIF('22nd'!AH47,"L")+COUNTIF('23rd'!AH47,"L")+COUNTIF('24th'!AH47,"L")+COUNTIF('25th'!AH47,"L")+COUNTIF('26th'!AH47,"L")+COUNTIF('27th'!AH47,"L")+COUNTIF('28th'!AH47,"L")+COUNTIF('29th'!AH47,"L")+COUNTIF('30th'!AH47,"L")+COUNTIF('31st'!AH47,"L")</f>
        <v>9</v>
      </c>
      <c r="AI47" s="15" t="s">
        <v>136</v>
      </c>
      <c r="AJ47" s="1">
        <f t="shared" si="0"/>
        <v>0</v>
      </c>
      <c r="AK47" s="1">
        <f t="shared" si="1"/>
        <v>20</v>
      </c>
    </row>
    <row r="48" spans="1:38" ht="12" customHeight="1" x14ac:dyDescent="0.2">
      <c r="A48" s="519" t="s">
        <v>123</v>
      </c>
      <c r="B48" s="520"/>
      <c r="C48" s="217">
        <v>1</v>
      </c>
      <c r="D48" s="345">
        <v>0</v>
      </c>
      <c r="E48" s="14">
        <v>6</v>
      </c>
      <c r="F48" s="71">
        <v>5</v>
      </c>
      <c r="G48" s="16">
        <v>4</v>
      </c>
      <c r="H48" s="186">
        <v>4</v>
      </c>
      <c r="I48" s="81">
        <v>69</v>
      </c>
      <c r="J48" s="56">
        <v>57.5</v>
      </c>
      <c r="K48" s="57">
        <v>46</v>
      </c>
      <c r="L48" s="161">
        <v>46</v>
      </c>
      <c r="M48" s="150">
        <v>6.166666666666667</v>
      </c>
      <c r="N48" s="37">
        <v>7.4</v>
      </c>
      <c r="O48" s="36">
        <v>3.7</v>
      </c>
      <c r="P48" s="124">
        <v>4.1111111111111107</v>
      </c>
      <c r="Q48" s="355">
        <f>COUNTIF('1st'!Q48,"L")+COUNTIF('2nd'!Q48,"L")+COUNTIF('3rd'!Q48,"L")+COUNTIF('4th'!Q48,"L")+COUNTIF('5th'!Q48,"L")+COUNTIF('6th'!Q48,"L")+COUNTIF('7th'!Q48,"L")+COUNTIF('8th'!Q48,"L")+COUNTIF('9th'!Q48,"L")+COUNTIF('10th'!Q48,"L")+COUNTIF('11th'!Q48,"L")+COUNTIF('12th'!Q48,"L")+COUNTIF('13th'!Q48,"L")+COUNTIF('14th'!Q48,"L")+COUNTIF('15th'!Q48,"L")+COUNTIF('16th'!Q48,"L")+COUNTIF('17th'!Q48,"L")+COUNTIF('18th'!Q48,"L")+COUNTIF('19th'!Q48,"L")+COUNTIF('20th'!Q48,"L")+COUNTIF('21st'!Q48,"L")+COUNTIF('22nd'!Q48,"L")+COUNTIF('23rd'!Q48,"L")+COUNTIF('24th'!Q48,"L")+COUNTIF('25th'!Q48,"L")+COUNTIF('26th'!Q48,"L")+COUNTIF('27th'!Q48,"L")+COUNTIF('28th'!Q48,"L")+COUNTIF('29th'!Q48,"L")+COUNTIF('30th'!Q48,"L")+COUNTIF('31st'!Q48,"L")</f>
        <v>6</v>
      </c>
      <c r="R48" s="358">
        <f>COUNTIF('1st'!R48,"L")+COUNTIF('2nd'!R48,"L")+COUNTIF('3rd'!R48,"L")+COUNTIF('4th'!R48,"L")+COUNTIF('5th'!R48,"L")+COUNTIF('6th'!R48,"L")+COUNTIF('7th'!R48,"L")+COUNTIF('8th'!R48,"L")+COUNTIF('9th'!R48,"L")+COUNTIF('10th'!R48,"L")+COUNTIF('11th'!R48,"L")+COUNTIF('12th'!R48,"L")+COUNTIF('13th'!R48,"L")+COUNTIF('14th'!R48,"L")+COUNTIF('15th'!R48,"L")+COUNTIF('16th'!R48,"L")+COUNTIF('17th'!R48,"L")+COUNTIF('18th'!R48,"L")+COUNTIF('19th'!R48,"L")+COUNTIF('20th'!R48,"L")+COUNTIF('21st'!R48,"L")+COUNTIF('22nd'!R48,"L")+COUNTIF('23rd'!R48,"L")+COUNTIF('24th'!R48,"L")+COUNTIF('25th'!R48,"L")+COUNTIF('26th'!R48,"L")+COUNTIF('27th'!R48,"L")+COUNTIF('28th'!R48,"L")+COUNTIF('29th'!R48,"L")+COUNTIF('30th'!R48,"L")+COUNTIF('31st'!R48,"L")</f>
        <v>0</v>
      </c>
      <c r="S48" s="353">
        <f>COUNTIF('1st'!S48,"L")+COUNTIF('2nd'!S48,"L")+COUNTIF('3rd'!S48,"L")+COUNTIF('4th'!S48,"L")+COUNTIF('5th'!S48,"L")+COUNTIF('6th'!S48,"L")+COUNTIF('7th'!S48,"L")+COUNTIF('8th'!S48,"L")+COUNTIF('9th'!S48,"L")+COUNTIF('10th'!S48,"L")+COUNTIF('11th'!S48,"L")+COUNTIF('12th'!S48,"L")+COUNTIF('13th'!S48,"L")+COUNTIF('14th'!S48,"L")+COUNTIF('15th'!S48,"L")+COUNTIF('16th'!S48,"L")+COUNTIF('17th'!S48,"L")+COUNTIF('18th'!S48,"L")+COUNTIF('19th'!S48,"L")+COUNTIF('20th'!S48,"L")+COUNTIF('21st'!S48,"L")+COUNTIF('22nd'!S48,"L")+COUNTIF('23rd'!S48,"L")+COUNTIF('24th'!S48,"L")+COUNTIF('25th'!S48,"L")+COUNTIF('26th'!S48,"L")+COUNTIF('27th'!S48,"L")+COUNTIF('28th'!S48,"L")+COUNTIF('29th'!S48,"L")+COUNTIF('30th'!S48,"L")+COUNTIF('31st'!S48,"L")</f>
        <v>18</v>
      </c>
      <c r="T48" s="15" t="s">
        <v>137</v>
      </c>
      <c r="U48" s="14">
        <v>6</v>
      </c>
      <c r="V48" s="71">
        <v>5</v>
      </c>
      <c r="W48" s="16">
        <v>2</v>
      </c>
      <c r="X48" s="186">
        <v>2</v>
      </c>
      <c r="Y48" s="55">
        <v>69</v>
      </c>
      <c r="Z48" s="56">
        <v>57.5</v>
      </c>
      <c r="AA48" s="17">
        <v>23</v>
      </c>
      <c r="AB48" s="129">
        <v>23</v>
      </c>
      <c r="AC48" s="150">
        <v>6.166666666666667</v>
      </c>
      <c r="AD48" s="37">
        <v>7.4</v>
      </c>
      <c r="AE48" s="36">
        <v>4.625</v>
      </c>
      <c r="AF48" s="151">
        <v>5.2857142857142856</v>
      </c>
      <c r="AG48" s="352">
        <f>COUNTIF('1st'!AG48,"L")+COUNTIF('2nd'!AG48,"L")+COUNTIF('3rd'!AG48,"L")+COUNTIF('4th'!AG48,"L")+COUNTIF('5th'!AG48,"L")+COUNTIF('6th'!AG48,"L")+COUNTIF('7th'!AG48,"L")+COUNTIF('8th'!AG48,"L")+COUNTIF('9th'!AG48,"L")+COUNTIF('10th'!AG48,"L")+COUNTIF('11th'!AG48,"L")+COUNTIF('12th'!AG48,"L")+COUNTIF('13th'!AG48,"L")+COUNTIF('14th'!AG48,"L")+COUNTIF('15th'!AG48,"L")+COUNTIF('16th'!AG48,"L")+COUNTIF('17th'!AG48,"L")+COUNTIF('18th'!AG48,"L")+COUNTIF('19th'!AG48,"L")+COUNTIF('20th'!AG48,"L")+COUNTIF('21st'!AG48,"L")+COUNTIF('22nd'!AG48,"L")+COUNTIF('23rd'!AG48,"L")+COUNTIF('24th'!AG48,"L")+COUNTIF('25th'!AG48,"L")+COUNTIF('26th'!AG48,"L")+COUNTIF('27th'!AG48,"L")+COUNTIF('28th'!AG48,"L")+COUNTIF('29th'!AG48,"L")+COUNTIF('30th'!AG48,"L")+COUNTIF('31st'!AG48,"L")</f>
        <v>0</v>
      </c>
      <c r="AH48" s="353">
        <f>COUNTIF('1st'!AH48,"L")+COUNTIF('2nd'!AH48,"L")+COUNTIF('3rd'!AH48,"L")+COUNTIF('4th'!AH48,"L")+COUNTIF('5th'!AH48,"L")+COUNTIF('6th'!AH48,"L")+COUNTIF('7th'!AH48,"L")+COUNTIF('8th'!AH48,"L")+COUNTIF('9th'!AH48,"L")+COUNTIF('10th'!AH48,"L")+COUNTIF('11th'!AH48,"L")+COUNTIF('12th'!AH48,"L")+COUNTIF('13th'!AH48,"L")+COUNTIF('14th'!AH48,"L")+COUNTIF('15th'!AH48,"L")+COUNTIF('16th'!AH48,"L")+COUNTIF('17th'!AH48,"L")+COUNTIF('18th'!AH48,"L")+COUNTIF('19th'!AH48,"L")+COUNTIF('20th'!AH48,"L")+COUNTIF('21st'!AH48,"L")+COUNTIF('22nd'!AH48,"L")+COUNTIF('23rd'!AH48,"L")+COUNTIF('24th'!AH48,"L")+COUNTIF('25th'!AH48,"L")+COUNTIF('26th'!AH48,"L")+COUNTIF('27th'!AH48,"L")+COUNTIF('28th'!AH48,"L")+COUNTIF('29th'!AH48,"L")+COUNTIF('30th'!AH48,"L")+COUNTIF('31st'!AH48,"L")</f>
        <v>6</v>
      </c>
      <c r="AI48" s="15" t="s">
        <v>137</v>
      </c>
      <c r="AJ48" s="1">
        <f t="shared" si="0"/>
        <v>0</v>
      </c>
      <c r="AK48" s="1">
        <f t="shared" si="1"/>
        <v>24</v>
      </c>
    </row>
    <row r="49" spans="1:38" ht="12" customHeight="1" x14ac:dyDescent="0.2">
      <c r="A49" s="519" t="s">
        <v>12</v>
      </c>
      <c r="B49" s="520"/>
      <c r="C49" s="217">
        <v>1</v>
      </c>
      <c r="D49" s="345">
        <v>0</v>
      </c>
      <c r="E49" s="14">
        <v>3</v>
      </c>
      <c r="F49" s="71">
        <v>3</v>
      </c>
      <c r="G49" s="16">
        <v>2</v>
      </c>
      <c r="H49" s="186">
        <v>2</v>
      </c>
      <c r="I49" s="81">
        <v>34.5</v>
      </c>
      <c r="J49" s="56">
        <v>34.5</v>
      </c>
      <c r="K49" s="57">
        <v>23</v>
      </c>
      <c r="L49" s="161">
        <v>23</v>
      </c>
      <c r="M49" s="150">
        <v>6.666666666666667</v>
      </c>
      <c r="N49" s="72">
        <v>6.666666666666667</v>
      </c>
      <c r="O49" s="36">
        <v>4</v>
      </c>
      <c r="P49" s="244">
        <v>4</v>
      </c>
      <c r="Q49" s="355">
        <f>COUNTIF('1st'!Q49,"L")+COUNTIF('2nd'!Q49,"L")+COUNTIF('3rd'!Q49,"L")+COUNTIF('4th'!Q49,"L")+COUNTIF('5th'!Q49,"L")+COUNTIF('6th'!Q49,"L")+COUNTIF('7th'!Q49,"L")+COUNTIF('8th'!Q49,"L")+COUNTIF('9th'!Q49,"L")+COUNTIF('10th'!Q49,"L")+COUNTIF('11th'!Q49,"L")+COUNTIF('12th'!Q49,"L")+COUNTIF('13th'!Q49,"L")+COUNTIF('14th'!Q49,"L")+COUNTIF('15th'!Q49,"L")+COUNTIF('16th'!Q49,"L")+COUNTIF('17th'!Q49,"L")+COUNTIF('18th'!Q49,"L")+COUNTIF('19th'!Q49,"L")+COUNTIF('20th'!Q49,"L")+COUNTIF('21st'!Q49,"L")+COUNTIF('22nd'!Q49,"L")+COUNTIF('23rd'!Q49,"L")+COUNTIF('24th'!Q49,"L")+COUNTIF('25th'!Q49,"L")+COUNTIF('26th'!Q49,"L")+COUNTIF('27th'!Q49,"L")+COUNTIF('28th'!Q49,"L")+COUNTIF('29th'!Q49,"L")+COUNTIF('30th'!Q49,"L")+COUNTIF('31st'!Q49,"L")</f>
        <v>4</v>
      </c>
      <c r="R49" s="358">
        <f>COUNTIF('1st'!R49,"L")+COUNTIF('2nd'!R49,"L")+COUNTIF('3rd'!R49,"L")+COUNTIF('4th'!R49,"L")+COUNTIF('5th'!R49,"L")+COUNTIF('6th'!R49,"L")+COUNTIF('7th'!R49,"L")+COUNTIF('8th'!R49,"L")+COUNTIF('9th'!R49,"L")+COUNTIF('10th'!R49,"L")+COUNTIF('11th'!R49,"L")+COUNTIF('12th'!R49,"L")+COUNTIF('13th'!R49,"L")+COUNTIF('14th'!R49,"L")+COUNTIF('15th'!R49,"L")+COUNTIF('16th'!R49,"L")+COUNTIF('17th'!R49,"L")+COUNTIF('18th'!R49,"L")+COUNTIF('19th'!R49,"L")+COUNTIF('20th'!R49,"L")+COUNTIF('21st'!R49,"L")+COUNTIF('22nd'!R49,"L")+COUNTIF('23rd'!R49,"L")+COUNTIF('24th'!R49,"L")+COUNTIF('25th'!R49,"L")+COUNTIF('26th'!R49,"L")+COUNTIF('27th'!R49,"L")+COUNTIF('28th'!R49,"L")+COUNTIF('29th'!R49,"L")+COUNTIF('30th'!R49,"L")+COUNTIF('31st'!R49,"L")</f>
        <v>0</v>
      </c>
      <c r="S49" s="353">
        <f>COUNTIF('1st'!S49,"L")+COUNTIF('2nd'!S49,"L")+COUNTIF('3rd'!S49,"L")+COUNTIF('4th'!S49,"L")+COUNTIF('5th'!S49,"L")+COUNTIF('6th'!S49,"L")+COUNTIF('7th'!S49,"L")+COUNTIF('8th'!S49,"L")+COUNTIF('9th'!S49,"L")+COUNTIF('10th'!S49,"L")+COUNTIF('11th'!S49,"L")+COUNTIF('12th'!S49,"L")+COUNTIF('13th'!S49,"L")+COUNTIF('14th'!S49,"L")+COUNTIF('15th'!S49,"L")+COUNTIF('16th'!S49,"L")+COUNTIF('17th'!S49,"L")+COUNTIF('18th'!S49,"L")+COUNTIF('19th'!S49,"L")+COUNTIF('20th'!S49,"L")+COUNTIF('21st'!S49,"L")+COUNTIF('22nd'!S49,"L")+COUNTIF('23rd'!S49,"L")+COUNTIF('24th'!S49,"L")+COUNTIF('25th'!S49,"L")+COUNTIF('26th'!S49,"L")+COUNTIF('27th'!S49,"L")+COUNTIF('28th'!S49,"L")+COUNTIF('29th'!S49,"L")+COUNTIF('30th'!S49,"L")+COUNTIF('31st'!S49,"L")</f>
        <v>15</v>
      </c>
      <c r="T49" s="15" t="s">
        <v>137</v>
      </c>
      <c r="U49" s="14">
        <v>3</v>
      </c>
      <c r="V49" s="71">
        <v>2</v>
      </c>
      <c r="W49" s="16">
        <v>1</v>
      </c>
      <c r="X49" s="186">
        <v>1</v>
      </c>
      <c r="Y49" s="55">
        <v>34.5</v>
      </c>
      <c r="Z49" s="56">
        <v>23</v>
      </c>
      <c r="AA49" s="17">
        <v>11.5</v>
      </c>
      <c r="AB49" s="129">
        <v>11.5</v>
      </c>
      <c r="AC49" s="150">
        <v>6.666666666666667</v>
      </c>
      <c r="AD49" s="72">
        <v>10</v>
      </c>
      <c r="AE49" s="36">
        <v>5</v>
      </c>
      <c r="AF49" s="187">
        <v>6.666666666666667</v>
      </c>
      <c r="AG49" s="352">
        <f>COUNTIF('1st'!AG49,"L")+COUNTIF('2nd'!AG49,"L")+COUNTIF('3rd'!AG49,"L")+COUNTIF('4th'!AG49,"L")+COUNTIF('5th'!AG49,"L")+COUNTIF('6th'!AG49,"L")+COUNTIF('7th'!AG49,"L")+COUNTIF('8th'!AG49,"L")+COUNTIF('9th'!AG49,"L")+COUNTIF('10th'!AG49,"L")+COUNTIF('11th'!AG49,"L")+COUNTIF('12th'!AG49,"L")+COUNTIF('13th'!AG49,"L")+COUNTIF('14th'!AG49,"L")+COUNTIF('15th'!AG49,"L")+COUNTIF('16th'!AG49,"L")+COUNTIF('17th'!AG49,"L")+COUNTIF('18th'!AG49,"L")+COUNTIF('19th'!AG49,"L")+COUNTIF('20th'!AG49,"L")+COUNTIF('21st'!AG49,"L")+COUNTIF('22nd'!AG49,"L")+COUNTIF('23rd'!AG49,"L")+COUNTIF('24th'!AG49,"L")+COUNTIF('25th'!AG49,"L")+COUNTIF('26th'!AG49,"L")+COUNTIF('27th'!AG49,"L")+COUNTIF('28th'!AG49,"L")+COUNTIF('29th'!AG49,"L")+COUNTIF('30th'!AG49,"L")+COUNTIF('31st'!AG49,"L")</f>
        <v>0</v>
      </c>
      <c r="AH49" s="353">
        <f>COUNTIF('1st'!AH49,"L")+COUNTIF('2nd'!AH49,"L")+COUNTIF('3rd'!AH49,"L")+COUNTIF('4th'!AH49,"L")+COUNTIF('5th'!AH49,"L")+COUNTIF('6th'!AH49,"L")+COUNTIF('7th'!AH49,"L")+COUNTIF('8th'!AH49,"L")+COUNTIF('9th'!AH49,"L")+COUNTIF('10th'!AH49,"L")+COUNTIF('11th'!AH49,"L")+COUNTIF('12th'!AH49,"L")+COUNTIF('13th'!AH49,"L")+COUNTIF('14th'!AH49,"L")+COUNTIF('15th'!AH49,"L")+COUNTIF('16th'!AH49,"L")+COUNTIF('17th'!AH49,"L")+COUNTIF('18th'!AH49,"L")+COUNTIF('19th'!AH49,"L")+COUNTIF('20th'!AH49,"L")+COUNTIF('21st'!AH49,"L")+COUNTIF('22nd'!AH49,"L")+COUNTIF('23rd'!AH49,"L")+COUNTIF('24th'!AH49,"L")+COUNTIF('25th'!AH49,"L")+COUNTIF('26th'!AH49,"L")+COUNTIF('27th'!AH49,"L")+COUNTIF('28th'!AH49,"L")+COUNTIF('29th'!AH49,"L")+COUNTIF('30th'!AH49,"L")+COUNTIF('31st'!AH49,"L")</f>
        <v>16</v>
      </c>
      <c r="AI49" s="15" t="s">
        <v>137</v>
      </c>
      <c r="AJ49" s="1">
        <f t="shared" si="0"/>
        <v>0</v>
      </c>
      <c r="AK49" s="1">
        <f t="shared" si="1"/>
        <v>31</v>
      </c>
    </row>
    <row r="50" spans="1:38" ht="12" customHeight="1" x14ac:dyDescent="0.2">
      <c r="A50" s="548" t="s">
        <v>118</v>
      </c>
      <c r="B50" s="549"/>
      <c r="C50" s="217">
        <v>1</v>
      </c>
      <c r="D50" s="345">
        <v>0</v>
      </c>
      <c r="E50" s="14">
        <v>2</v>
      </c>
      <c r="F50" s="71">
        <v>2</v>
      </c>
      <c r="G50" s="16">
        <v>2</v>
      </c>
      <c r="H50" s="186">
        <v>2</v>
      </c>
      <c r="I50" s="81">
        <v>23</v>
      </c>
      <c r="J50" s="56">
        <v>23</v>
      </c>
      <c r="K50" s="57">
        <v>23</v>
      </c>
      <c r="L50" s="161">
        <v>23</v>
      </c>
      <c r="M50" s="150">
        <v>6</v>
      </c>
      <c r="N50" s="37">
        <v>6</v>
      </c>
      <c r="O50" s="36">
        <v>3</v>
      </c>
      <c r="P50" s="124">
        <v>3</v>
      </c>
      <c r="Q50" s="355">
        <f>COUNTIF('1st'!Q50,"L")+COUNTIF('2nd'!Q50,"L")+COUNTIF('3rd'!Q50,"L")+COUNTIF('4th'!Q50,"L")+COUNTIF('5th'!Q50,"L")+COUNTIF('6th'!Q50,"L")+COUNTIF('7th'!Q50,"L")+COUNTIF('8th'!Q50,"L")+COUNTIF('9th'!Q50,"L")+COUNTIF('10th'!Q50,"L")+COUNTIF('11th'!Q50,"L")+COUNTIF('12th'!Q50,"L")+COUNTIF('13th'!Q50,"L")+COUNTIF('14th'!Q50,"L")+COUNTIF('15th'!Q50,"L")+COUNTIF('16th'!Q50,"L")+COUNTIF('17th'!Q50,"L")+COUNTIF('18th'!Q50,"L")+COUNTIF('19th'!Q50,"L")+COUNTIF('20th'!Q50,"L")+COUNTIF('21st'!Q50,"L")+COUNTIF('22nd'!Q50,"L")+COUNTIF('23rd'!Q50,"L")+COUNTIF('24th'!Q50,"L")+COUNTIF('25th'!Q50,"L")+COUNTIF('26th'!Q50,"L")+COUNTIF('27th'!Q50,"L")+COUNTIF('28th'!Q50,"L")+COUNTIF('29th'!Q50,"L")+COUNTIF('30th'!Q50,"L")+COUNTIF('31st'!Q50,"L")</f>
        <v>4</v>
      </c>
      <c r="R50" s="358">
        <f>COUNTIF('1st'!R50,"L")+COUNTIF('2nd'!R50,"L")+COUNTIF('3rd'!R50,"L")+COUNTIF('4th'!R50,"L")+COUNTIF('5th'!R50,"L")+COUNTIF('6th'!R50,"L")+COUNTIF('7th'!R50,"L")+COUNTIF('8th'!R50,"L")+COUNTIF('9th'!R50,"L")+COUNTIF('10th'!R50,"L")+COUNTIF('11th'!R50,"L")+COUNTIF('12th'!R50,"L")+COUNTIF('13th'!R50,"L")+COUNTIF('14th'!R50,"L")+COUNTIF('15th'!R50,"L")+COUNTIF('16th'!R50,"L")+COUNTIF('17th'!R50,"L")+COUNTIF('18th'!R50,"L")+COUNTIF('19th'!R50,"L")+COUNTIF('20th'!R50,"L")+COUNTIF('21st'!R50,"L")+COUNTIF('22nd'!R50,"L")+COUNTIF('23rd'!R50,"L")+COUNTIF('24th'!R50,"L")+COUNTIF('25th'!R50,"L")+COUNTIF('26th'!R50,"L")+COUNTIF('27th'!R50,"L")+COUNTIF('28th'!R50,"L")+COUNTIF('29th'!R50,"L")+COUNTIF('30th'!R50,"L")+COUNTIF('31st'!R50,"L")</f>
        <v>1</v>
      </c>
      <c r="S50" s="353">
        <f>COUNTIF('1st'!S50,"L")+COUNTIF('2nd'!S50,"L")+COUNTIF('3rd'!S50,"L")+COUNTIF('4th'!S50,"L")+COUNTIF('5th'!S50,"L")+COUNTIF('6th'!S50,"L")+COUNTIF('7th'!S50,"L")+COUNTIF('8th'!S50,"L")+COUNTIF('9th'!S50,"L")+COUNTIF('10th'!S50,"L")+COUNTIF('11th'!S50,"L")+COUNTIF('12th'!S50,"L")+COUNTIF('13th'!S50,"L")+COUNTIF('14th'!S50,"L")+COUNTIF('15th'!S50,"L")+COUNTIF('16th'!S50,"L")+COUNTIF('17th'!S50,"L")+COUNTIF('18th'!S50,"L")+COUNTIF('19th'!S50,"L")+COUNTIF('20th'!S50,"L")+COUNTIF('21st'!S50,"L")+COUNTIF('22nd'!S50,"L")+COUNTIF('23rd'!S50,"L")+COUNTIF('24th'!S50,"L")+COUNTIF('25th'!S50,"L")+COUNTIF('26th'!S50,"L")+COUNTIF('27th'!S50,"L")+COUNTIF('28th'!S50,"L")+COUNTIF('29th'!S50,"L")+COUNTIF('30th'!S50,"L")+COUNTIF('31st'!S50,"L")</f>
        <v>1</v>
      </c>
      <c r="T50" s="15" t="s">
        <v>136</v>
      </c>
      <c r="U50" s="14">
        <v>2</v>
      </c>
      <c r="V50" s="71">
        <v>2</v>
      </c>
      <c r="W50" s="16">
        <v>2</v>
      </c>
      <c r="X50" s="186">
        <v>2</v>
      </c>
      <c r="Y50" s="55">
        <v>23</v>
      </c>
      <c r="Z50" s="56">
        <v>23</v>
      </c>
      <c r="AA50" s="17">
        <v>23</v>
      </c>
      <c r="AB50" s="129">
        <v>23</v>
      </c>
      <c r="AC50" s="150">
        <v>6</v>
      </c>
      <c r="AD50" s="37">
        <v>6</v>
      </c>
      <c r="AE50" s="36">
        <v>3</v>
      </c>
      <c r="AF50" s="151">
        <v>3</v>
      </c>
      <c r="AG50" s="352">
        <f>COUNTIF('1st'!AG50,"L")+COUNTIF('2nd'!AG50,"L")+COUNTIF('3rd'!AG50,"L")+COUNTIF('4th'!AG50,"L")+COUNTIF('5th'!AG50,"L")+COUNTIF('6th'!AG50,"L")+COUNTIF('7th'!AG50,"L")+COUNTIF('8th'!AG50,"L")+COUNTIF('9th'!AG50,"L")+COUNTIF('10th'!AG50,"L")+COUNTIF('11th'!AG50,"L")+COUNTIF('12th'!AG50,"L")+COUNTIF('13th'!AG50,"L")+COUNTIF('14th'!AG50,"L")+COUNTIF('15th'!AG50,"L")+COUNTIF('16th'!AG50,"L")+COUNTIF('17th'!AG50,"L")+COUNTIF('18th'!AG50,"L")+COUNTIF('19th'!AG50,"L")+COUNTIF('20th'!AG50,"L")+COUNTIF('21st'!AG50,"L")+COUNTIF('22nd'!AG50,"L")+COUNTIF('23rd'!AG50,"L")+COUNTIF('24th'!AG50,"L")+COUNTIF('25th'!AG50,"L")+COUNTIF('26th'!AG50,"L")+COUNTIF('27th'!AG50,"L")+COUNTIF('28th'!AG50,"L")+COUNTIF('29th'!AG50,"L")+COUNTIF('30th'!AG50,"L")+COUNTIF('31st'!AG50,"L")</f>
        <v>1</v>
      </c>
      <c r="AH50" s="353">
        <f>COUNTIF('1st'!AH50,"L")+COUNTIF('2nd'!AH50,"L")+COUNTIF('3rd'!AH50,"L")+COUNTIF('4th'!AH50,"L")+COUNTIF('5th'!AH50,"L")+COUNTIF('6th'!AH50,"L")+COUNTIF('7th'!AH50,"L")+COUNTIF('8th'!AH50,"L")+COUNTIF('9th'!AH50,"L")+COUNTIF('10th'!AH50,"L")+COUNTIF('11th'!AH50,"L")+COUNTIF('12th'!AH50,"L")+COUNTIF('13th'!AH50,"L")+COUNTIF('14th'!AH50,"L")+COUNTIF('15th'!AH50,"L")+COUNTIF('16th'!AH50,"L")+COUNTIF('17th'!AH50,"L")+COUNTIF('18th'!AH50,"L")+COUNTIF('19th'!AH50,"L")+COUNTIF('20th'!AH50,"L")+COUNTIF('21st'!AH50,"L")+COUNTIF('22nd'!AH50,"L")+COUNTIF('23rd'!AH50,"L")+COUNTIF('24th'!AH50,"L")+COUNTIF('25th'!AH50,"L")+COUNTIF('26th'!AH50,"L")+COUNTIF('27th'!AH50,"L")+COUNTIF('28th'!AH50,"L")+COUNTIF('29th'!AH50,"L")+COUNTIF('30th'!AH50,"L")+COUNTIF('31st'!AH50,"L")</f>
        <v>1</v>
      </c>
      <c r="AI50" s="15" t="s">
        <v>136</v>
      </c>
      <c r="AJ50" s="1">
        <f t="shared" si="0"/>
        <v>2</v>
      </c>
      <c r="AK50" s="1">
        <f t="shared" si="1"/>
        <v>2</v>
      </c>
    </row>
    <row r="51" spans="1:38" ht="12" customHeight="1" x14ac:dyDescent="0.2">
      <c r="A51" s="519" t="s">
        <v>127</v>
      </c>
      <c r="B51" s="520"/>
      <c r="C51" s="217">
        <v>2</v>
      </c>
      <c r="D51" s="345">
        <v>1</v>
      </c>
      <c r="E51" s="14">
        <v>4</v>
      </c>
      <c r="F51" s="71">
        <v>3</v>
      </c>
      <c r="G51" s="16">
        <v>4</v>
      </c>
      <c r="H51" s="186">
        <v>4</v>
      </c>
      <c r="I51" s="81">
        <v>46</v>
      </c>
      <c r="J51" s="56">
        <v>34.5</v>
      </c>
      <c r="K51" s="57">
        <v>46</v>
      </c>
      <c r="L51" s="161">
        <v>46</v>
      </c>
      <c r="M51" s="150">
        <v>9</v>
      </c>
      <c r="N51" s="37">
        <v>12</v>
      </c>
      <c r="O51" s="36">
        <v>4.5</v>
      </c>
      <c r="P51" s="124">
        <v>5.1428571428571432</v>
      </c>
      <c r="Q51" s="355">
        <f>COUNTIF('1st'!Q51,"L")+COUNTIF('2nd'!Q51,"L")+COUNTIF('3rd'!Q51,"L")+COUNTIF('4th'!Q51,"L")+COUNTIF('5th'!Q51,"L")+COUNTIF('6th'!Q51,"L")+COUNTIF('7th'!Q51,"L")+COUNTIF('8th'!Q51,"L")+COUNTIF('9th'!Q51,"L")+COUNTIF('10th'!Q51,"L")+COUNTIF('11th'!Q51,"L")+COUNTIF('12th'!Q51,"L")+COUNTIF('13th'!Q51,"L")+COUNTIF('14th'!Q51,"L")+COUNTIF('15th'!Q51,"L")+COUNTIF('16th'!Q51,"L")+COUNTIF('17th'!Q51,"L")+COUNTIF('18th'!Q51,"L")+COUNTIF('19th'!Q51,"L")+COUNTIF('20th'!Q51,"L")+COUNTIF('21st'!Q51,"L")+COUNTIF('22nd'!Q51,"L")+COUNTIF('23rd'!Q51,"L")+COUNTIF('24th'!Q51,"L")+COUNTIF('25th'!Q51,"L")+COUNTIF('26th'!Q51,"L")+COUNTIF('27th'!Q51,"L")+COUNTIF('28th'!Q51,"L")+COUNTIF('29th'!Q51,"L")+COUNTIF('30th'!Q51,"L")+COUNTIF('31st'!Q51,"L")</f>
        <v>22</v>
      </c>
      <c r="R51" s="358">
        <f>COUNTIF('1st'!R51,"L")+COUNTIF('2nd'!R51,"L")+COUNTIF('3rd'!R51,"L")+COUNTIF('4th'!R51,"L")+COUNTIF('5th'!R51,"L")+COUNTIF('6th'!R51,"L")+COUNTIF('7th'!R51,"L")+COUNTIF('8th'!R51,"L")+COUNTIF('9th'!R51,"L")+COUNTIF('10th'!R51,"L")+COUNTIF('11th'!R51,"L")+COUNTIF('12th'!R51,"L")+COUNTIF('13th'!R51,"L")+COUNTIF('14th'!R51,"L")+COUNTIF('15th'!R51,"L")+COUNTIF('16th'!R51,"L")+COUNTIF('17th'!R51,"L")+COUNTIF('18th'!R51,"L")+COUNTIF('19th'!R51,"L")+COUNTIF('20th'!R51,"L")+COUNTIF('21st'!R51,"L")+COUNTIF('22nd'!R51,"L")+COUNTIF('23rd'!R51,"L")+COUNTIF('24th'!R51,"L")+COUNTIF('25th'!R51,"L")+COUNTIF('26th'!R51,"L")+COUNTIF('27th'!R51,"L")+COUNTIF('28th'!R51,"L")+COUNTIF('29th'!R51,"L")+COUNTIF('30th'!R51,"L")+COUNTIF('31st'!R51,"L")</f>
        <v>2</v>
      </c>
      <c r="S51" s="353">
        <f>COUNTIF('1st'!S51,"L")+COUNTIF('2nd'!S51,"L")+COUNTIF('3rd'!S51,"L")+COUNTIF('4th'!S51,"L")+COUNTIF('5th'!S51,"L")+COUNTIF('6th'!S51,"L")+COUNTIF('7th'!S51,"L")+COUNTIF('8th'!S51,"L")+COUNTIF('9th'!S51,"L")+COUNTIF('10th'!S51,"L")+COUNTIF('11th'!S51,"L")+COUNTIF('12th'!S51,"L")+COUNTIF('13th'!S51,"L")+COUNTIF('14th'!S51,"L")+COUNTIF('15th'!S51,"L")+COUNTIF('16th'!S51,"L")+COUNTIF('17th'!S51,"L")+COUNTIF('18th'!S51,"L")+COUNTIF('19th'!S51,"L")+COUNTIF('20th'!S51,"L")+COUNTIF('21st'!S51,"L")+COUNTIF('22nd'!S51,"L")+COUNTIF('23rd'!S51,"L")+COUNTIF('24th'!S51,"L")+COUNTIF('25th'!S51,"L")+COUNTIF('26th'!S51,"L")+COUNTIF('27th'!S51,"L")+COUNTIF('28th'!S51,"L")+COUNTIF('29th'!S51,"L")+COUNTIF('30th'!S51,"L")+COUNTIF('31st'!S51,"L")</f>
        <v>25</v>
      </c>
      <c r="T51" s="15" t="s">
        <v>137</v>
      </c>
      <c r="U51" s="14">
        <v>3</v>
      </c>
      <c r="V51" s="71">
        <v>3</v>
      </c>
      <c r="W51" s="16">
        <v>4</v>
      </c>
      <c r="X51" s="186">
        <v>4</v>
      </c>
      <c r="Y51" s="55">
        <v>34.5</v>
      </c>
      <c r="Z51" s="56">
        <v>34.5</v>
      </c>
      <c r="AA51" s="17">
        <v>46</v>
      </c>
      <c r="AB51" s="129">
        <v>46</v>
      </c>
      <c r="AC51" s="150">
        <v>12</v>
      </c>
      <c r="AD51" s="37">
        <v>12</v>
      </c>
      <c r="AE51" s="36">
        <v>5.1428571428571432</v>
      </c>
      <c r="AF51" s="151">
        <v>5.1428571428571432</v>
      </c>
      <c r="AG51" s="352">
        <f>COUNTIF('1st'!AG51,"L")+COUNTIF('2nd'!AG51,"L")+COUNTIF('3rd'!AG51,"L")+COUNTIF('4th'!AG51,"L")+COUNTIF('5th'!AG51,"L")+COUNTIF('6th'!AG51,"L")+COUNTIF('7th'!AG51,"L")+COUNTIF('8th'!AG51,"L")+COUNTIF('9th'!AG51,"L")+COUNTIF('10th'!AG51,"L")+COUNTIF('11th'!AG51,"L")+COUNTIF('12th'!AG51,"L")+COUNTIF('13th'!AG51,"L")+COUNTIF('14th'!AG51,"L")+COUNTIF('15th'!AG51,"L")+COUNTIF('16th'!AG51,"L")+COUNTIF('17th'!AG51,"L")+COUNTIF('18th'!AG51,"L")+COUNTIF('19th'!AG51,"L")+COUNTIF('20th'!AG51,"L")+COUNTIF('21st'!AG51,"L")+COUNTIF('22nd'!AG51,"L")+COUNTIF('23rd'!AG51,"L")+COUNTIF('24th'!AG51,"L")+COUNTIF('25th'!AG51,"L")+COUNTIF('26th'!AG51,"L")+COUNTIF('27th'!AG51,"L")+COUNTIF('28th'!AG51,"L")+COUNTIF('29th'!AG51,"L")+COUNTIF('30th'!AG51,"L")+COUNTIF('31st'!AG51,"L")</f>
        <v>0</v>
      </c>
      <c r="AH51" s="353">
        <f>COUNTIF('1st'!AH51,"L")+COUNTIF('2nd'!AH51,"L")+COUNTIF('3rd'!AH51,"L")+COUNTIF('4th'!AH51,"L")+COUNTIF('5th'!AH51,"L")+COUNTIF('6th'!AH51,"L")+COUNTIF('7th'!AH51,"L")+COUNTIF('8th'!AH51,"L")+COUNTIF('9th'!AH51,"L")+COUNTIF('10th'!AH51,"L")+COUNTIF('11th'!AH51,"L")+COUNTIF('12th'!AH51,"L")+COUNTIF('13th'!AH51,"L")+COUNTIF('14th'!AH51,"L")+COUNTIF('15th'!AH51,"L")+COUNTIF('16th'!AH51,"L")+COUNTIF('17th'!AH51,"L")+COUNTIF('18th'!AH51,"L")+COUNTIF('19th'!AH51,"L")+COUNTIF('20th'!AH51,"L")+COUNTIF('21st'!AH51,"L")+COUNTIF('22nd'!AH51,"L")+COUNTIF('23rd'!AH51,"L")+COUNTIF('24th'!AH51,"L")+COUNTIF('25th'!AH51,"L")+COUNTIF('26th'!AH51,"L")+COUNTIF('27th'!AH51,"L")+COUNTIF('28th'!AH51,"L")+COUNTIF('29th'!AH51,"L")+COUNTIF('30th'!AH51,"L")+COUNTIF('31st'!AH51,"L")</f>
        <v>2</v>
      </c>
      <c r="AI51" s="15" t="s">
        <v>136</v>
      </c>
      <c r="AJ51" s="1">
        <f t="shared" si="0"/>
        <v>2</v>
      </c>
      <c r="AK51" s="1">
        <f t="shared" si="1"/>
        <v>27</v>
      </c>
    </row>
    <row r="52" spans="1:38" ht="12" customHeight="1" x14ac:dyDescent="0.2">
      <c r="A52" s="546" t="s">
        <v>14</v>
      </c>
      <c r="B52" s="547"/>
      <c r="C52" s="217">
        <v>1</v>
      </c>
      <c r="D52" s="345">
        <v>0</v>
      </c>
      <c r="E52" s="14">
        <v>7</v>
      </c>
      <c r="F52" s="71">
        <v>6.65</v>
      </c>
      <c r="G52" s="16">
        <v>4</v>
      </c>
      <c r="H52" s="186">
        <v>4</v>
      </c>
      <c r="I52" s="81">
        <v>76.5</v>
      </c>
      <c r="J52" s="56">
        <v>76.5</v>
      </c>
      <c r="K52" s="57">
        <v>46</v>
      </c>
      <c r="L52" s="161">
        <v>46</v>
      </c>
      <c r="M52" s="150">
        <v>4.9624060150375939</v>
      </c>
      <c r="N52" s="72">
        <v>4.9624060150375939</v>
      </c>
      <c r="O52" s="36">
        <v>3.0985915492957745</v>
      </c>
      <c r="P52" s="244">
        <v>3.0985915492957745</v>
      </c>
      <c r="Q52" s="355">
        <f>COUNTIF('1st'!Q52,"L")+COUNTIF('2nd'!Q52,"L")+COUNTIF('3rd'!Q52,"L")+COUNTIF('4th'!Q52,"L")+COUNTIF('5th'!Q52,"L")+COUNTIF('6th'!Q52,"L")+COUNTIF('7th'!Q52,"L")+COUNTIF('8th'!Q52,"L")+COUNTIF('9th'!Q52,"L")+COUNTIF('10th'!Q52,"L")+COUNTIF('11th'!Q52,"L")+COUNTIF('12th'!Q52,"L")+COUNTIF('13th'!Q52,"L")+COUNTIF('14th'!Q52,"L")+COUNTIF('15th'!Q52,"L")+COUNTIF('16th'!Q52,"L")+COUNTIF('17th'!Q52,"L")+COUNTIF('18th'!Q52,"L")+COUNTIF('19th'!Q52,"L")+COUNTIF('20th'!Q52,"L")+COUNTIF('21st'!Q52,"L")+COUNTIF('22nd'!Q52,"L")+COUNTIF('23rd'!Q52,"L")+COUNTIF('24th'!Q52,"L")+COUNTIF('25th'!Q52,"L")+COUNTIF('26th'!Q52,"L")+COUNTIF('27th'!Q52,"L")+COUNTIF('28th'!Q52,"L")+COUNTIF('29th'!Q52,"L")+COUNTIF('30th'!Q52,"L")+COUNTIF('31st'!Q52,"L")</f>
        <v>10</v>
      </c>
      <c r="R52" s="358">
        <f>COUNTIF('1st'!R52,"L")+COUNTIF('2nd'!R52,"L")+COUNTIF('3rd'!R52,"L")+COUNTIF('4th'!R52,"L")+COUNTIF('5th'!R52,"L")+COUNTIF('6th'!R52,"L")+COUNTIF('7th'!R52,"L")+COUNTIF('8th'!R52,"L")+COUNTIF('9th'!R52,"L")+COUNTIF('10th'!R52,"L")+COUNTIF('11th'!R52,"L")+COUNTIF('12th'!R52,"L")+COUNTIF('13th'!R52,"L")+COUNTIF('14th'!R52,"L")+COUNTIF('15th'!R52,"L")+COUNTIF('16th'!R52,"L")+COUNTIF('17th'!R52,"L")+COUNTIF('18th'!R52,"L")+COUNTIF('19th'!R52,"L")+COUNTIF('20th'!R52,"L")+COUNTIF('21st'!R52,"L")+COUNTIF('22nd'!R52,"L")+COUNTIF('23rd'!R52,"L")+COUNTIF('24th'!R52,"L")+COUNTIF('25th'!R52,"L")+COUNTIF('26th'!R52,"L")+COUNTIF('27th'!R52,"L")+COUNTIF('28th'!R52,"L")+COUNTIF('29th'!R52,"L")+COUNTIF('30th'!R52,"L")+COUNTIF('31st'!R52,"L")</f>
        <v>0</v>
      </c>
      <c r="S52" s="353">
        <f>COUNTIF('1st'!S52,"L")+COUNTIF('2nd'!S52,"L")+COUNTIF('3rd'!S52,"L")+COUNTIF('4th'!S52,"L")+COUNTIF('5th'!S52,"L")+COUNTIF('6th'!S52,"L")+COUNTIF('7th'!S52,"L")+COUNTIF('8th'!S52,"L")+COUNTIF('9th'!S52,"L")+COUNTIF('10th'!S52,"L")+COUNTIF('11th'!S52,"L")+COUNTIF('12th'!S52,"L")+COUNTIF('13th'!S52,"L")+COUNTIF('14th'!S52,"L")+COUNTIF('15th'!S52,"L")+COUNTIF('16th'!S52,"L")+COUNTIF('17th'!S52,"L")+COUNTIF('18th'!S52,"L")+COUNTIF('19th'!S52,"L")+COUNTIF('20th'!S52,"L")+COUNTIF('21st'!S52,"L")+COUNTIF('22nd'!S52,"L")+COUNTIF('23rd'!S52,"L")+COUNTIF('24th'!S52,"L")+COUNTIF('25th'!S52,"L")+COUNTIF('26th'!S52,"L")+COUNTIF('27th'!S52,"L")+COUNTIF('28th'!S52,"L")+COUNTIF('29th'!S52,"L")+COUNTIF('30th'!S52,"L")+COUNTIF('31st'!S52,"L")</f>
        <v>8</v>
      </c>
      <c r="T52" s="15" t="s">
        <v>137</v>
      </c>
      <c r="U52" s="14">
        <v>6</v>
      </c>
      <c r="V52" s="71">
        <v>6</v>
      </c>
      <c r="W52" s="16">
        <v>4</v>
      </c>
      <c r="X52" s="186">
        <v>4</v>
      </c>
      <c r="Y52" s="55">
        <v>69</v>
      </c>
      <c r="Z52" s="56">
        <v>69</v>
      </c>
      <c r="AA52" s="17">
        <v>46</v>
      </c>
      <c r="AB52" s="129">
        <v>46</v>
      </c>
      <c r="AC52" s="150">
        <v>5.5</v>
      </c>
      <c r="AD52" s="72">
        <v>5.5</v>
      </c>
      <c r="AE52" s="36">
        <v>3.3</v>
      </c>
      <c r="AF52" s="187">
        <v>3.3</v>
      </c>
      <c r="AG52" s="352">
        <f>COUNTIF('1st'!AG52,"L")+COUNTIF('2nd'!AG52,"L")+COUNTIF('3rd'!AG52,"L")+COUNTIF('4th'!AG52,"L")+COUNTIF('5th'!AG52,"L")+COUNTIF('6th'!AG52,"L")+COUNTIF('7th'!AG52,"L")+COUNTIF('8th'!AG52,"L")+COUNTIF('9th'!AG52,"L")+COUNTIF('10th'!AG52,"L")+COUNTIF('11th'!AG52,"L")+COUNTIF('12th'!AG52,"L")+COUNTIF('13th'!AG52,"L")+COUNTIF('14th'!AG52,"L")+COUNTIF('15th'!AG52,"L")+COUNTIF('16th'!AG52,"L")+COUNTIF('17th'!AG52,"L")+COUNTIF('18th'!AG52,"L")+COUNTIF('19th'!AG52,"L")+COUNTIF('20th'!AG52,"L")+COUNTIF('21st'!AG52,"L")+COUNTIF('22nd'!AG52,"L")+COUNTIF('23rd'!AG52,"L")+COUNTIF('24th'!AG52,"L")+COUNTIF('25th'!AG52,"L")+COUNTIF('26th'!AG52,"L")+COUNTIF('27th'!AG52,"L")+COUNTIF('28th'!AG52,"L")+COUNTIF('29th'!AG52,"L")+COUNTIF('30th'!AG52,"L")+COUNTIF('31st'!AG52,"L")</f>
        <v>0</v>
      </c>
      <c r="AH52" s="353">
        <f>COUNTIF('1st'!AH52,"L")+COUNTIF('2nd'!AH52,"L")+COUNTIF('3rd'!AH52,"L")+COUNTIF('4th'!AH52,"L")+COUNTIF('5th'!AH52,"L")+COUNTIF('6th'!AH52,"L")+COUNTIF('7th'!AH52,"L")+COUNTIF('8th'!AH52,"L")+COUNTIF('9th'!AH52,"L")+COUNTIF('10th'!AH52,"L")+COUNTIF('11th'!AH52,"L")+COUNTIF('12th'!AH52,"L")+COUNTIF('13th'!AH52,"L")+COUNTIF('14th'!AH52,"L")+COUNTIF('15th'!AH52,"L")+COUNTIF('16th'!AH52,"L")+COUNTIF('17th'!AH52,"L")+COUNTIF('18th'!AH52,"L")+COUNTIF('19th'!AH52,"L")+COUNTIF('20th'!AH52,"L")+COUNTIF('21st'!AH52,"L")+COUNTIF('22nd'!AH52,"L")+COUNTIF('23rd'!AH52,"L")+COUNTIF('24th'!AH52,"L")+COUNTIF('25th'!AH52,"L")+COUNTIF('26th'!AH52,"L")+COUNTIF('27th'!AH52,"L")+COUNTIF('28th'!AH52,"L")+COUNTIF('29th'!AH52,"L")+COUNTIF('30th'!AH52,"L")+COUNTIF('31st'!AH52,"L")</f>
        <v>3</v>
      </c>
      <c r="AI52" s="15" t="s">
        <v>136</v>
      </c>
      <c r="AJ52" s="1">
        <f t="shared" si="0"/>
        <v>0</v>
      </c>
      <c r="AK52" s="1">
        <f t="shared" si="1"/>
        <v>11</v>
      </c>
    </row>
    <row r="53" spans="1:38" ht="12" customHeight="1" thickBot="1" x14ac:dyDescent="0.25">
      <c r="A53" s="527" t="s">
        <v>122</v>
      </c>
      <c r="B53" s="528"/>
      <c r="C53" s="218">
        <v>1</v>
      </c>
      <c r="D53" s="226">
        <v>0</v>
      </c>
      <c r="E53" s="22">
        <v>3</v>
      </c>
      <c r="F53" s="347">
        <v>0</v>
      </c>
      <c r="G53" s="24">
        <v>2</v>
      </c>
      <c r="H53" s="43">
        <v>0</v>
      </c>
      <c r="I53" s="83">
        <v>34.5</v>
      </c>
      <c r="J53" s="58">
        <v>0</v>
      </c>
      <c r="K53" s="20">
        <v>23</v>
      </c>
      <c r="L53" s="58">
        <v>0</v>
      </c>
      <c r="M53" s="189">
        <v>5.333333333333333</v>
      </c>
      <c r="N53" s="74" t="e">
        <v>#DIV/0!</v>
      </c>
      <c r="O53" s="73">
        <v>3.2</v>
      </c>
      <c r="P53" s="245" t="e">
        <v>#DIV/0!</v>
      </c>
      <c r="Q53" s="359">
        <f>COUNTIF('1st'!Q53,"L")+COUNTIF('2nd'!Q53,"L")+COUNTIF('3rd'!Q53,"L")+COUNTIF('4th'!Q53,"L")+COUNTIF('5th'!Q53,"L")+COUNTIF('6th'!Q53,"L")+COUNTIF('7th'!Q53,"L")+COUNTIF('8th'!Q53,"L")+COUNTIF('9th'!Q53,"L")+COUNTIF('10th'!Q53,"L")+COUNTIF('11th'!Q53,"L")+COUNTIF('12th'!Q53,"L")+COUNTIF('13th'!Q53,"L")+COUNTIF('14th'!Q53,"L")+COUNTIF('15th'!Q53,"L")+COUNTIF('16th'!Q53,"L")+COUNTIF('17th'!Q53,"L")+COUNTIF('18th'!Q53,"L")+COUNTIF('19th'!Q53,"L")+COUNTIF('20th'!Q53,"L")+COUNTIF('21st'!Q53,"L")+COUNTIF('22nd'!Q53,"L")+COUNTIF('23rd'!Q53,"L")+COUNTIF('24th'!Q53,"L")+COUNTIF('25th'!Q53,"L")+COUNTIF('26th'!Q53,"L")+COUNTIF('27th'!Q53,"L")+COUNTIF('28th'!Q53,"L")+COUNTIF('29th'!Q53,"L")+COUNTIF('30th'!Q53,"L")+COUNTIF('31st'!Q53,"L")</f>
        <v>23</v>
      </c>
      <c r="R53" s="360">
        <f>COUNTIF('1st'!R53,"L")+COUNTIF('2nd'!R53,"L")+COUNTIF('3rd'!R53,"L")+COUNTIF('4th'!R53,"L")+COUNTIF('5th'!R53,"L")+COUNTIF('6th'!R53,"L")+COUNTIF('7th'!R53,"L")+COUNTIF('8th'!R53,"L")+COUNTIF('9th'!R53,"L")+COUNTIF('10th'!R53,"L")+COUNTIF('11th'!R53,"L")+COUNTIF('12th'!R53,"L")+COUNTIF('13th'!R53,"L")+COUNTIF('14th'!R53,"L")+COUNTIF('15th'!R53,"L")+COUNTIF('16th'!R53,"L")+COUNTIF('17th'!R53,"L")+COUNTIF('18th'!R53,"L")+COUNTIF('19th'!R53,"L")+COUNTIF('20th'!R53,"L")+COUNTIF('21st'!R53,"L")+COUNTIF('22nd'!R53,"L")+COUNTIF('23rd'!R53,"L")+COUNTIF('24th'!R53,"L")+COUNTIF('25th'!R53,"L")+COUNTIF('26th'!R53,"L")+COUNTIF('27th'!R53,"L")+COUNTIF('28th'!R53,"L")+COUNTIF('29th'!R53,"L")+COUNTIF('30th'!R53,"L")+COUNTIF('31st'!R53,"L")</f>
        <v>31</v>
      </c>
      <c r="S53" s="354">
        <f>COUNTIF('1st'!S53,"L")+COUNTIF('2nd'!S53,"L")+COUNTIF('3rd'!S53,"L")+COUNTIF('4th'!S53,"L")+COUNTIF('5th'!S53,"L")+COUNTIF('6th'!S53,"L")+COUNTIF('7th'!S53,"L")+COUNTIF('8th'!S53,"L")+COUNTIF('9th'!S53,"L")+COUNTIF('10th'!S53,"L")+COUNTIF('11th'!S53,"L")+COUNTIF('12th'!S53,"L")+COUNTIF('13th'!S53,"L")+COUNTIF('14th'!S53,"L")+COUNTIF('15th'!S53,"L")+COUNTIF('16th'!S53,"L")+COUNTIF('17th'!S53,"L")+COUNTIF('18th'!S53,"L")+COUNTIF('19th'!S53,"L")+COUNTIF('20th'!S53,"L")+COUNTIF('21st'!S53,"L")+COUNTIF('22nd'!S53,"L")+COUNTIF('23rd'!S53,"L")+COUNTIF('24th'!S53,"L")+COUNTIF('25th'!S53,"L")+COUNTIF('26th'!S53,"L")+COUNTIF('27th'!S53,"L")+COUNTIF('28th'!S53,"L")+COUNTIF('29th'!S53,"L")+COUNTIF('30th'!S53,"L")+COUNTIF('31st'!S53,"L")</f>
        <v>31</v>
      </c>
      <c r="T53" s="21">
        <v>0</v>
      </c>
      <c r="U53" s="22">
        <v>3</v>
      </c>
      <c r="V53" s="347">
        <v>0</v>
      </c>
      <c r="W53" s="24">
        <v>2</v>
      </c>
      <c r="X53" s="43">
        <v>0</v>
      </c>
      <c r="Y53" s="215">
        <v>34.5</v>
      </c>
      <c r="Z53" s="58">
        <v>0</v>
      </c>
      <c r="AA53" s="20">
        <v>23</v>
      </c>
      <c r="AB53" s="130">
        <v>0</v>
      </c>
      <c r="AC53" s="189">
        <v>5.333333333333333</v>
      </c>
      <c r="AD53" s="74" t="e">
        <v>#DIV/0!</v>
      </c>
      <c r="AE53" s="73">
        <v>3.2</v>
      </c>
      <c r="AF53" s="190" t="e">
        <v>#DIV/0!</v>
      </c>
      <c r="AG53" s="361">
        <f>COUNTIF('1st'!AG53,"L")+COUNTIF('2nd'!AG53,"L")+COUNTIF('3rd'!AG53,"L")+COUNTIF('4th'!AG53,"L")+COUNTIF('5th'!AG53,"L")+COUNTIF('6th'!AG53,"L")+COUNTIF('7th'!AG53,"L")+COUNTIF('8th'!AG53,"L")+COUNTIF('9th'!AG53,"L")+COUNTIF('10th'!AG53,"L")+COUNTIF('11th'!AG53,"L")+COUNTIF('12th'!AG53,"L")+COUNTIF('13th'!AG53,"L")+COUNTIF('14th'!AG53,"L")+COUNTIF('15th'!AG53,"L")+COUNTIF('16th'!AG53,"L")+COUNTIF('17th'!AG53,"L")+COUNTIF('18th'!AG53,"L")+COUNTIF('19th'!AG53,"L")+COUNTIF('20th'!AG53,"L")+COUNTIF('21st'!AG53,"L")+COUNTIF('22nd'!AG53,"L")+COUNTIF('23rd'!AG53,"L")+COUNTIF('24th'!AG53,"L")+COUNTIF('25th'!AG53,"L")+COUNTIF('26th'!AG53,"L")+COUNTIF('27th'!AG53,"L")+COUNTIF('28th'!AG53,"L")+COUNTIF('29th'!AG53,"L")+COUNTIF('30th'!AG53,"L")+COUNTIF('31st'!AG53,"L")</f>
        <v>31</v>
      </c>
      <c r="AH53" s="354">
        <f>COUNTIF('1st'!AH53,"L")+COUNTIF('2nd'!AH53,"L")+COUNTIF('3rd'!AH53,"L")+COUNTIF('4th'!AH53,"L")+COUNTIF('5th'!AH53,"L")+COUNTIF('6th'!AH53,"L")+COUNTIF('7th'!AH53,"L")+COUNTIF('8th'!AH53,"L")+COUNTIF('9th'!AH53,"L")+COUNTIF('10th'!AH53,"L")+COUNTIF('11th'!AH53,"L")+COUNTIF('12th'!AH53,"L")+COUNTIF('13th'!AH53,"L")+COUNTIF('14th'!AH53,"L")+COUNTIF('15th'!AH53,"L")+COUNTIF('16th'!AH53,"L")+COUNTIF('17th'!AH53,"L")+COUNTIF('18th'!AH53,"L")+COUNTIF('19th'!AH53,"L")+COUNTIF('20th'!AH53,"L")+COUNTIF('21st'!AH53,"L")+COUNTIF('22nd'!AH53,"L")+COUNTIF('23rd'!AH53,"L")+COUNTIF('24th'!AH53,"L")+COUNTIF('25th'!AH53,"L")+COUNTIF('26th'!AH53,"L")+COUNTIF('27th'!AH53,"L")+COUNTIF('28th'!AH53,"L")+COUNTIF('29th'!AH53,"L")+COUNTIF('30th'!AH53,"L")+COUNTIF('31st'!AH53,"L")</f>
        <v>31</v>
      </c>
      <c r="AI53" s="21">
        <v>0</v>
      </c>
      <c r="AJ53" s="1">
        <f t="shared" si="0"/>
        <v>62</v>
      </c>
      <c r="AK53" s="1">
        <f t="shared" si="1"/>
        <v>62</v>
      </c>
    </row>
    <row r="54" spans="1:38"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c r="AJ54" s="1">
        <f t="shared" si="0"/>
        <v>0</v>
      </c>
      <c r="AK54" s="1">
        <f t="shared" si="1"/>
        <v>0</v>
      </c>
    </row>
    <row r="55" spans="1:38" ht="18" customHeight="1" thickBot="1" x14ac:dyDescent="0.25">
      <c r="A55" s="507" t="s">
        <v>15</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9"/>
      <c r="AJ55" s="1">
        <f t="shared" si="0"/>
        <v>0</v>
      </c>
      <c r="AK55" s="1">
        <f t="shared" si="1"/>
        <v>0</v>
      </c>
    </row>
    <row r="56" spans="1:38" ht="15.75" customHeight="1" thickBot="1" x14ac:dyDescent="0.25">
      <c r="A56" s="521" t="s">
        <v>0</v>
      </c>
      <c r="B56" s="522"/>
      <c r="C56" s="501" t="s">
        <v>60</v>
      </c>
      <c r="D56" s="502"/>
      <c r="E56" s="502"/>
      <c r="F56" s="502"/>
      <c r="G56" s="502"/>
      <c r="H56" s="502"/>
      <c r="I56" s="502"/>
      <c r="J56" s="502"/>
      <c r="K56" s="502"/>
      <c r="L56" s="502"/>
      <c r="M56" s="502"/>
      <c r="N56" s="502"/>
      <c r="O56" s="502"/>
      <c r="P56" s="502"/>
      <c r="Q56" s="502"/>
      <c r="R56" s="502"/>
      <c r="S56" s="502"/>
      <c r="T56" s="503"/>
      <c r="U56" s="504" t="s">
        <v>61</v>
      </c>
      <c r="V56" s="505"/>
      <c r="W56" s="505"/>
      <c r="X56" s="505"/>
      <c r="Y56" s="505"/>
      <c r="Z56" s="505"/>
      <c r="AA56" s="505"/>
      <c r="AB56" s="505"/>
      <c r="AC56" s="505"/>
      <c r="AD56" s="505"/>
      <c r="AE56" s="505"/>
      <c r="AF56" s="505"/>
      <c r="AG56" s="505"/>
      <c r="AH56" s="505"/>
      <c r="AI56" s="506"/>
      <c r="AJ56" s="1">
        <f t="shared" si="0"/>
        <v>0</v>
      </c>
      <c r="AK56" s="1">
        <f t="shared" si="1"/>
        <v>0</v>
      </c>
    </row>
    <row r="57" spans="1:38" ht="69" customHeight="1" thickBot="1" x14ac:dyDescent="0.25">
      <c r="A57" s="523"/>
      <c r="B57" s="52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c r="AJ57" s="1" t="e">
        <f t="shared" si="0"/>
        <v>#VALUE!</v>
      </c>
      <c r="AK57" s="1" t="e">
        <f t="shared" si="1"/>
        <v>#VALUE!</v>
      </c>
    </row>
    <row r="58" spans="1:38" ht="12" customHeight="1" x14ac:dyDescent="0.2">
      <c r="A58" s="585" t="s">
        <v>16</v>
      </c>
      <c r="B58" s="586"/>
      <c r="C58" s="219"/>
      <c r="D58" s="227"/>
      <c r="E58" s="87">
        <v>3</v>
      </c>
      <c r="F58" s="88">
        <v>2</v>
      </c>
      <c r="G58" s="89">
        <v>2</v>
      </c>
      <c r="H58" s="132">
        <v>1</v>
      </c>
      <c r="I58" s="120">
        <v>34.5</v>
      </c>
      <c r="J58" s="53">
        <v>23</v>
      </c>
      <c r="K58" s="54">
        <v>23</v>
      </c>
      <c r="L58" s="290">
        <v>11.5</v>
      </c>
      <c r="M58" s="118">
        <v>4.666666666666667</v>
      </c>
      <c r="N58" s="39">
        <v>7</v>
      </c>
      <c r="O58" s="38">
        <v>2.8</v>
      </c>
      <c r="P58" s="123">
        <v>4.666666666666667</v>
      </c>
      <c r="Q58" s="251" t="s">
        <v>120</v>
      </c>
      <c r="R58" s="358">
        <f>COUNTIF('1st'!R58,"L")+COUNTIF('2nd'!R58,"L")+COUNTIF('3rd'!R58,"L")+COUNTIF('4th'!R58,"L")+COUNTIF('5th'!R58,"L")+COUNTIF('6th'!R58,"L")+COUNTIF('7th'!R58,"L")+COUNTIF('8th'!R58,"L")+COUNTIF('9th'!R58,"L")+COUNTIF('10th'!R58,"L")+COUNTIF('11th'!R58,"L")+COUNTIF('12th'!R58,"L")+COUNTIF('13th'!R58,"L")+COUNTIF('14th'!R58,"L")+COUNTIF('15th'!R58,"L")+COUNTIF('16th'!R58,"L")+COUNTIF('17th'!R58,"L")+COUNTIF('18th'!R58,"L")+COUNTIF('19th'!R58,"L")+COUNTIF('20th'!R58,"L")+COUNTIF('21st'!R58,"L")+COUNTIF('22nd'!R58,"L")+COUNTIF('23rd'!R58,"L")+COUNTIF('24th'!R58,"L")+COUNTIF('25th'!R58,"L")+COUNTIF('26th'!R58,"L")+COUNTIF('27th'!R58,"L")+COUNTIF('28th'!R58,"L")+COUNTIF('29th'!R58,"L")+COUNTIF('30th'!R58,"L")+COUNTIF('31st'!R58,"L")</f>
        <v>3</v>
      </c>
      <c r="S58" s="358">
        <f>COUNTIF('1st'!S58,"L")+COUNTIF('2nd'!S58,"L")+COUNTIF('3rd'!S58,"L")+COUNTIF('4th'!S58,"L")+COUNTIF('5th'!S58,"L")+COUNTIF('6th'!S58,"L")+COUNTIF('7th'!S58,"L")+COUNTIF('8th'!S58,"L")+COUNTIF('9th'!S58,"L")+COUNTIF('10th'!S58,"L")+COUNTIF('11th'!S58,"L")+COUNTIF('12th'!S58,"L")+COUNTIF('13th'!S58,"L")+COUNTIF('14th'!S58,"L")+COUNTIF('15th'!S58,"L")+COUNTIF('16th'!S58,"L")+COUNTIF('17th'!S58,"L")+COUNTIF('18th'!S58,"L")+COUNTIF('19th'!S58,"L")+COUNTIF('20th'!S58,"L")+COUNTIF('21st'!S58,"L")+COUNTIF('22nd'!S58,"L")+COUNTIF('23rd'!S58,"L")+COUNTIF('24th'!S58,"L")+COUNTIF('25th'!S58,"L")+COUNTIF('26th'!S58,"L")+COUNTIF('27th'!S58,"L")+COUNTIF('28th'!S58,"L")+COUNTIF('29th'!S58,"L")+COUNTIF('30th'!S58,"L")+COUNTIF('31st'!S58,"L")</f>
        <v>29</v>
      </c>
      <c r="T58" s="262" t="s">
        <v>136</v>
      </c>
      <c r="U58" s="87">
        <v>2</v>
      </c>
      <c r="V58" s="88">
        <v>2</v>
      </c>
      <c r="W58" s="89">
        <v>1</v>
      </c>
      <c r="X58" s="132">
        <v>1</v>
      </c>
      <c r="Y58" s="247">
        <v>23</v>
      </c>
      <c r="Z58" s="260">
        <v>23</v>
      </c>
      <c r="AA58" s="248">
        <v>11.5</v>
      </c>
      <c r="AB58" s="261">
        <v>11.5</v>
      </c>
      <c r="AC58" s="118">
        <v>7</v>
      </c>
      <c r="AD58" s="39">
        <v>7</v>
      </c>
      <c r="AE58" s="38">
        <v>4.666666666666667</v>
      </c>
      <c r="AF58" s="123">
        <v>4.666666666666667</v>
      </c>
      <c r="AG58" s="364">
        <f>COUNTIF('1st'!AG58,"L")+COUNTIF('2nd'!AG58,"L")+COUNTIF('3rd'!AG58,"L")+COUNTIF('4th'!AG58,"L")+COUNTIF('5th'!AG58,"L")+COUNTIF('6th'!AG58,"L")+COUNTIF('7th'!AG58,"L")+COUNTIF('8th'!AG58,"L")+COUNTIF('9th'!AG58,"L")+COUNTIF('10th'!AG58,"L")+COUNTIF('11th'!AG58,"L")+COUNTIF('12th'!AG58,"L")+COUNTIF('13th'!AG58,"L")+COUNTIF('14th'!AG58,"L")+COUNTIF('15th'!AG58,"L")+COUNTIF('16th'!AG58,"L")+COUNTIF('17th'!AG58,"L")+COUNTIF('18th'!AG58,"L")+COUNTIF('19th'!AG58,"L")+COUNTIF('20th'!AG58,"L")+COUNTIF('21st'!AG58,"L")+COUNTIF('22nd'!AG58,"L")+COUNTIF('23rd'!AG58,"L")+COUNTIF('24th'!AG58,"L")+COUNTIF('25th'!AG58,"L")+COUNTIF('26th'!AG58,"L")+COUNTIF('27th'!AG58,"L")+COUNTIF('28th'!AG58,"L")+COUNTIF('29th'!AG58,"L")+COUNTIF('30th'!AG58,"L")+COUNTIF('31st'!AG58,"L")</f>
        <v>8</v>
      </c>
      <c r="AH58" s="358">
        <f>COUNTIF('1st'!AH58,"L")+COUNTIF('2nd'!AH58,"L")+COUNTIF('3rd'!AH58,"L")+COUNTIF('4th'!AH58,"L")+COUNTIF('5th'!AH58,"L")+COUNTIF('6th'!AH58,"L")+COUNTIF('7th'!AH58,"L")+COUNTIF('8th'!AH58,"L")+COUNTIF('9th'!AH58,"L")+COUNTIF('10th'!AH58,"L")+COUNTIF('11th'!AH58,"L")+COUNTIF('12th'!AH58,"L")+COUNTIF('13th'!AH58,"L")+COUNTIF('14th'!AH58,"L")+COUNTIF('15th'!AH58,"L")+COUNTIF('16th'!AH58,"L")+COUNTIF('17th'!AH58,"L")+COUNTIF('18th'!AH58,"L")+COUNTIF('19th'!AH58,"L")+COUNTIF('20th'!AH58,"L")+COUNTIF('21st'!AH58,"L")+COUNTIF('22nd'!AH58,"L")+COUNTIF('23rd'!AH58,"L")+COUNTIF('24th'!AH58,"L")+COUNTIF('25th'!AH58,"L")+COUNTIF('26th'!AH58,"L")+COUNTIF('27th'!AH58,"L")+COUNTIF('28th'!AH58,"L")+COUNTIF('29th'!AH58,"L")+COUNTIF('30th'!AH58,"L")+COUNTIF('31st'!AH58,"L")</f>
        <v>8</v>
      </c>
      <c r="AI58" s="68" t="s">
        <v>136</v>
      </c>
    </row>
    <row r="59" spans="1:38" ht="12" customHeight="1" x14ac:dyDescent="0.2">
      <c r="A59" s="519" t="s">
        <v>17</v>
      </c>
      <c r="B59" s="520"/>
      <c r="C59" s="220">
        <v>1</v>
      </c>
      <c r="D59" s="228">
        <v>1</v>
      </c>
      <c r="E59" s="62">
        <v>4</v>
      </c>
      <c r="F59" s="63">
        <v>2</v>
      </c>
      <c r="G59" s="64">
        <v>3</v>
      </c>
      <c r="H59" s="133">
        <v>2</v>
      </c>
      <c r="I59" s="81">
        <v>46</v>
      </c>
      <c r="J59" s="56">
        <v>23</v>
      </c>
      <c r="K59" s="57">
        <v>34.5</v>
      </c>
      <c r="L59" s="121">
        <v>23</v>
      </c>
      <c r="M59" s="119">
        <v>7</v>
      </c>
      <c r="N59" s="37">
        <v>14</v>
      </c>
      <c r="O59" s="36">
        <v>4</v>
      </c>
      <c r="P59" s="124">
        <v>7</v>
      </c>
      <c r="Q59" s="355">
        <f>COUNTIF('1st'!Q59,"L")+COUNTIF('2nd'!Q59,"L")+COUNTIF('3rd'!Q59,"L")+COUNTIF('4th'!Q59,"L")+COUNTIF('5th'!Q59,"L")+COUNTIF('6th'!Q59,"L")+COUNTIF('7th'!Q59,"L")+COUNTIF('8th'!Q59,"L")+COUNTIF('9th'!Q59,"L")+COUNTIF('10th'!Q59,"L")+COUNTIF('11th'!Q59,"L")+COUNTIF('12th'!Q59,"L")+COUNTIF('13th'!Q59,"L")+COUNTIF('14th'!Q59,"L")+COUNTIF('15th'!Q59,"L")+COUNTIF('16th'!Q59,"L")+COUNTIF('17th'!Q59,"L")+COUNTIF('18th'!Q59,"L")+COUNTIF('19th'!Q59,"L")+COUNTIF('20th'!Q59,"L")+COUNTIF('21st'!Q59,"L")+COUNTIF('22nd'!Q59,"L")+COUNTIF('23rd'!Q59,"L")+COUNTIF('24th'!Q59,"L")+COUNTIF('25th'!Q59,"L")+COUNTIF('26th'!Q59,"L")+COUNTIF('27th'!Q59,"L")+COUNTIF('28th'!Q59,"L")+COUNTIF('29th'!Q59,"L")+COUNTIF('30th'!Q59,"L")+COUNTIF('31st'!Q59,"L")</f>
        <v>4</v>
      </c>
      <c r="R59" s="358">
        <f>COUNTIF('1st'!R59,"L")+COUNTIF('2nd'!R59,"L")+COUNTIF('3rd'!R59,"L")+COUNTIF('4th'!R59,"L")+COUNTIF('5th'!R59,"L")+COUNTIF('6th'!R59,"L")+COUNTIF('7th'!R59,"L")+COUNTIF('8th'!R59,"L")+COUNTIF('9th'!R59,"L")+COUNTIF('10th'!R59,"L")+COUNTIF('11th'!R59,"L")+COUNTIF('12th'!R59,"L")+COUNTIF('13th'!R59,"L")+COUNTIF('14th'!R59,"L")+COUNTIF('15th'!R59,"L")+COUNTIF('16th'!R59,"L")+COUNTIF('17th'!R59,"L")+COUNTIF('18th'!R59,"L")+COUNTIF('19th'!R59,"L")+COUNTIF('20th'!R59,"L")+COUNTIF('21st'!R59,"L")+COUNTIF('22nd'!R59,"L")+COUNTIF('23rd'!R59,"L")+COUNTIF('24th'!R59,"L")+COUNTIF('25th'!R59,"L")+COUNTIF('26th'!R59,"L")+COUNTIF('27th'!R59,"L")+COUNTIF('28th'!R59,"L")+COUNTIF('29th'!R59,"L")+COUNTIF('30th'!R59,"L")+COUNTIF('31st'!R59,"L")</f>
        <v>1</v>
      </c>
      <c r="S59" s="353">
        <f>COUNTIF('1st'!S59,"L")+COUNTIF('2nd'!S59,"L")+COUNTIF('3rd'!S59,"L")+COUNTIF('4th'!S59,"L")+COUNTIF('5th'!S59,"L")+COUNTIF('6th'!S59,"L")+COUNTIF('7th'!S59,"L")+COUNTIF('8th'!S59,"L")+COUNTIF('9th'!S59,"L")+COUNTIF('10th'!S59,"L")+COUNTIF('11th'!S59,"L")+COUNTIF('12th'!S59,"L")+COUNTIF('13th'!S59,"L")+COUNTIF('14th'!S59,"L")+COUNTIF('15th'!S59,"L")+COUNTIF('16th'!S59,"L")+COUNTIF('17th'!S59,"L")+COUNTIF('18th'!S59,"L")+COUNTIF('19th'!S59,"L")+COUNTIF('20th'!S59,"L")+COUNTIF('21st'!S59,"L")+COUNTIF('22nd'!S59,"L")+COUNTIF('23rd'!S59,"L")+COUNTIF('24th'!S59,"L")+COUNTIF('25th'!S59,"L")+COUNTIF('26th'!S59,"L")+COUNTIF('27th'!S59,"L")+COUNTIF('28th'!S59,"L")+COUNTIF('29th'!S59,"L")+COUNTIF('30th'!S59,"L")+COUNTIF('31st'!S59,"L")</f>
        <v>31</v>
      </c>
      <c r="T59" s="15" t="s">
        <v>136</v>
      </c>
      <c r="U59" s="62">
        <v>3</v>
      </c>
      <c r="V59" s="63">
        <v>2</v>
      </c>
      <c r="W59" s="64">
        <v>1</v>
      </c>
      <c r="X59" s="133">
        <v>1</v>
      </c>
      <c r="Y59" s="81">
        <v>34.5</v>
      </c>
      <c r="Z59" s="56">
        <v>23</v>
      </c>
      <c r="AA59" s="17">
        <v>11.5</v>
      </c>
      <c r="AB59" s="129">
        <v>11.5</v>
      </c>
      <c r="AC59" s="119">
        <v>9.3333333333333339</v>
      </c>
      <c r="AD59" s="37">
        <v>14</v>
      </c>
      <c r="AE59" s="36">
        <v>7</v>
      </c>
      <c r="AF59" s="124">
        <v>9.3333333333333339</v>
      </c>
      <c r="AG59" s="355">
        <f>COUNTIF('1st'!AG59,"L")+COUNTIF('2nd'!AG59,"L")+COUNTIF('3rd'!AG59,"L")+COUNTIF('4th'!AG59,"L")+COUNTIF('5th'!AG59,"L")+COUNTIF('6th'!AG59,"L")+COUNTIF('7th'!AG59,"L")+COUNTIF('8th'!AG59,"L")+COUNTIF('9th'!AG59,"L")+COUNTIF('10th'!AG59,"L")+COUNTIF('11th'!AG59,"L")+COUNTIF('12th'!AG59,"L")+COUNTIF('13th'!AG59,"L")+COUNTIF('14th'!AG59,"L")+COUNTIF('15th'!AG59,"L")+COUNTIF('16th'!AG59,"L")+COUNTIF('17th'!AG59,"L")+COUNTIF('18th'!AG59,"L")+COUNTIF('19th'!AG59,"L")+COUNTIF('20th'!AG59,"L")+COUNTIF('21st'!AG59,"L")+COUNTIF('22nd'!AG59,"L")+COUNTIF('23rd'!AG59,"L")+COUNTIF('24th'!AG59,"L")+COUNTIF('25th'!AG59,"L")+COUNTIF('26th'!AG59,"L")+COUNTIF('27th'!AG59,"L")+COUNTIF('28th'!AG59,"L")+COUNTIF('29th'!AG59,"L")+COUNTIF('30th'!AG59,"L")+COUNTIF('31st'!AG59,"L")</f>
        <v>1</v>
      </c>
      <c r="AH59" s="353">
        <f>COUNTIF('1st'!AH59,"L")+COUNTIF('2nd'!AH59,"L")+COUNTIF('3rd'!AH59,"L")+COUNTIF('4th'!AH59,"L")+COUNTIF('5th'!AH59,"L")+COUNTIF('6th'!AH59,"L")+COUNTIF('7th'!AH59,"L")+COUNTIF('8th'!AH59,"L")+COUNTIF('9th'!AH59,"L")+COUNTIF('10th'!AH59,"L")+COUNTIF('11th'!AH59,"L")+COUNTIF('12th'!AH59,"L")+COUNTIF('13th'!AH59,"L")+COUNTIF('14th'!AH59,"L")+COUNTIF('15th'!AH59,"L")+COUNTIF('16th'!AH59,"L")+COUNTIF('17th'!AH59,"L")+COUNTIF('18th'!AH59,"L")+COUNTIF('19th'!AH59,"L")+COUNTIF('20th'!AH59,"L")+COUNTIF('21st'!AH59,"L")+COUNTIF('22nd'!AH59,"L")+COUNTIF('23rd'!AH59,"L")+COUNTIF('24th'!AH59,"L")+COUNTIF('25th'!AH59,"L")+COUNTIF('26th'!AH59,"L")+COUNTIF('27th'!AH59,"L")+COUNTIF('28th'!AH59,"L")+COUNTIF('29th'!AH59,"L")+COUNTIF('30th'!AH59,"L")+COUNTIF('31st'!AH59,"L")</f>
        <v>31</v>
      </c>
      <c r="AI59" s="15" t="s">
        <v>136</v>
      </c>
      <c r="AJ59" s="1">
        <f t="shared" si="0"/>
        <v>2</v>
      </c>
      <c r="AK59" s="1">
        <f t="shared" si="1"/>
        <v>62</v>
      </c>
    </row>
    <row r="60" spans="1:38" ht="12" customHeight="1" thickBot="1" x14ac:dyDescent="0.25">
      <c r="A60" s="519" t="s">
        <v>21</v>
      </c>
      <c r="B60" s="520"/>
      <c r="C60" s="220">
        <v>1</v>
      </c>
      <c r="D60" s="228">
        <v>0</v>
      </c>
      <c r="E60" s="62">
        <v>3</v>
      </c>
      <c r="F60" s="63">
        <v>3</v>
      </c>
      <c r="G60" s="64">
        <v>2</v>
      </c>
      <c r="H60" s="133">
        <v>3</v>
      </c>
      <c r="I60" s="81">
        <v>34.5</v>
      </c>
      <c r="J60" s="56">
        <v>34.5</v>
      </c>
      <c r="K60" s="57">
        <v>23</v>
      </c>
      <c r="L60" s="121">
        <v>34.5</v>
      </c>
      <c r="M60" s="119">
        <v>7.333333333333333</v>
      </c>
      <c r="N60" s="37">
        <v>7.333333333333333</v>
      </c>
      <c r="O60" s="36">
        <v>4.4000000000000004</v>
      </c>
      <c r="P60" s="124">
        <v>3.6666666666666665</v>
      </c>
      <c r="Q60" s="355">
        <f>COUNTIF('1st'!Q60,"L")+COUNTIF('2nd'!Q60,"L")+COUNTIF('3rd'!Q60,"L")+COUNTIF('4th'!Q60,"L")+COUNTIF('5th'!Q60,"L")+COUNTIF('6th'!Q60,"L")+COUNTIF('7th'!Q60,"L")+COUNTIF('8th'!Q60,"L")+COUNTIF('9th'!Q60,"L")+COUNTIF('10th'!Q60,"L")+COUNTIF('11th'!Q60,"L")+COUNTIF('12th'!Q60,"L")+COUNTIF('13th'!Q60,"L")+COUNTIF('14th'!Q60,"L")+COUNTIF('15th'!Q60,"L")+COUNTIF('16th'!Q60,"L")+COUNTIF('17th'!Q60,"L")+COUNTIF('18th'!Q60,"L")+COUNTIF('19th'!Q60,"L")+COUNTIF('20th'!Q60,"L")+COUNTIF('21st'!Q60,"L")+COUNTIF('22nd'!Q60,"L")+COUNTIF('23rd'!Q60,"L")+COUNTIF('24th'!Q60,"L")+COUNTIF('25th'!Q60,"L")+COUNTIF('26th'!Q60,"L")+COUNTIF('27th'!Q60,"L")+COUNTIF('28th'!Q60,"L")+COUNTIF('29th'!Q60,"L")+COUNTIF('30th'!Q60,"L")+COUNTIF('31st'!Q60,"L")</f>
        <v>8</v>
      </c>
      <c r="R60" s="358">
        <f>COUNTIF('1st'!R60,"L")+COUNTIF('2nd'!R60,"L")+COUNTIF('3rd'!R60,"L")+COUNTIF('4th'!R60,"L")+COUNTIF('5th'!R60,"L")+COUNTIF('6th'!R60,"L")+COUNTIF('7th'!R60,"L")+COUNTIF('8th'!R60,"L")+COUNTIF('9th'!R60,"L")+COUNTIF('10th'!R60,"L")+COUNTIF('11th'!R60,"L")+COUNTIF('12th'!R60,"L")+COUNTIF('13th'!R60,"L")+COUNTIF('14th'!R60,"L")+COUNTIF('15th'!R60,"L")+COUNTIF('16th'!R60,"L")+COUNTIF('17th'!R60,"L")+COUNTIF('18th'!R60,"L")+COUNTIF('19th'!R60,"L")+COUNTIF('20th'!R60,"L")+COUNTIF('21st'!R60,"L")+COUNTIF('22nd'!R60,"L")+COUNTIF('23rd'!R60,"L")+COUNTIF('24th'!R60,"L")+COUNTIF('25th'!R60,"L")+COUNTIF('26th'!R60,"L")+COUNTIF('27th'!R60,"L")+COUNTIF('28th'!R60,"L")+COUNTIF('29th'!R60,"L")+COUNTIF('30th'!R60,"L")+COUNTIF('31st'!R60,"L")</f>
        <v>0</v>
      </c>
      <c r="S60" s="353">
        <f>COUNTIF('1st'!S60,"L")+COUNTIF('2nd'!S60,"L")+COUNTIF('3rd'!S60,"L")+COUNTIF('4th'!S60,"L")+COUNTIF('5th'!S60,"L")+COUNTIF('6th'!S60,"L")+COUNTIF('7th'!S60,"L")+COUNTIF('8th'!S60,"L")+COUNTIF('9th'!S60,"L")+COUNTIF('10th'!S60,"L")+COUNTIF('11th'!S60,"L")+COUNTIF('12th'!S60,"L")+COUNTIF('13th'!S60,"L")+COUNTIF('14th'!S60,"L")+COUNTIF('15th'!S60,"L")+COUNTIF('16th'!S60,"L")+COUNTIF('17th'!S60,"L")+COUNTIF('18th'!S60,"L")+COUNTIF('19th'!S60,"L")+COUNTIF('20th'!S60,"L")+COUNTIF('21st'!S60,"L")+COUNTIF('22nd'!S60,"L")+COUNTIF('23rd'!S60,"L")+COUNTIF('24th'!S60,"L")+COUNTIF('25th'!S60,"L")+COUNTIF('26th'!S60,"L")+COUNTIF('27th'!S60,"L")+COUNTIF('28th'!S60,"L")+COUNTIF('29th'!S60,"L")+COUNTIF('30th'!S60,"L")+COUNTIF('31st'!S60,"L")</f>
        <v>12</v>
      </c>
      <c r="T60" s="15" t="s">
        <v>136</v>
      </c>
      <c r="U60" s="62">
        <v>3</v>
      </c>
      <c r="V60" s="63">
        <v>3</v>
      </c>
      <c r="W60" s="64">
        <v>1</v>
      </c>
      <c r="X60" s="133">
        <v>1</v>
      </c>
      <c r="Y60" s="81">
        <v>34.5</v>
      </c>
      <c r="Z60" s="56">
        <v>34.5</v>
      </c>
      <c r="AA60" s="17">
        <v>11.5</v>
      </c>
      <c r="AB60" s="129">
        <v>11.5</v>
      </c>
      <c r="AC60" s="119">
        <v>7.333333333333333</v>
      </c>
      <c r="AD60" s="37">
        <v>7.333333333333333</v>
      </c>
      <c r="AE60" s="36">
        <v>5.5</v>
      </c>
      <c r="AF60" s="124">
        <v>5.5</v>
      </c>
      <c r="AG60" s="355">
        <f>COUNTIF('1st'!AG60,"L")+COUNTIF('2nd'!AG60,"L")+COUNTIF('3rd'!AG60,"L")+COUNTIF('4th'!AG60,"L")+COUNTIF('5th'!AG60,"L")+COUNTIF('6th'!AG60,"L")+COUNTIF('7th'!AG60,"L")+COUNTIF('8th'!AG60,"L")+COUNTIF('9th'!AG60,"L")+COUNTIF('10th'!AG60,"L")+COUNTIF('11th'!AG60,"L")+COUNTIF('12th'!AG60,"L")+COUNTIF('13th'!AG60,"L")+COUNTIF('14th'!AG60,"L")+COUNTIF('15th'!AG60,"L")+COUNTIF('16th'!AG60,"L")+COUNTIF('17th'!AG60,"L")+COUNTIF('18th'!AG60,"L")+COUNTIF('19th'!AG60,"L")+COUNTIF('20th'!AG60,"L")+COUNTIF('21st'!AG60,"L")+COUNTIF('22nd'!AG60,"L")+COUNTIF('23rd'!AG60,"L")+COUNTIF('24th'!AG60,"L")+COUNTIF('25th'!AG60,"L")+COUNTIF('26th'!AG60,"L")+COUNTIF('27th'!AG60,"L")+COUNTIF('28th'!AG60,"L")+COUNTIF('29th'!AG60,"L")+COUNTIF('30th'!AG60,"L")+COUNTIF('31st'!AG60,"L")</f>
        <v>0</v>
      </c>
      <c r="AH60" s="353">
        <f>COUNTIF('1st'!AH60,"L")+COUNTIF('2nd'!AH60,"L")+COUNTIF('3rd'!AH60,"L")+COUNTIF('4th'!AH60,"L")+COUNTIF('5th'!AH60,"L")+COUNTIF('6th'!AH60,"L")+COUNTIF('7th'!AH60,"L")+COUNTIF('8th'!AH60,"L")+COUNTIF('9th'!AH60,"L")+COUNTIF('10th'!AH60,"L")+COUNTIF('11th'!AH60,"L")+COUNTIF('12th'!AH60,"L")+COUNTIF('13th'!AH60,"L")+COUNTIF('14th'!AH60,"L")+COUNTIF('15th'!AH60,"L")+COUNTIF('16th'!AH60,"L")+COUNTIF('17th'!AH60,"L")+COUNTIF('18th'!AH60,"L")+COUNTIF('19th'!AH60,"L")+COUNTIF('20th'!AH60,"L")+COUNTIF('21st'!AH60,"L")+COUNTIF('22nd'!AH60,"L")+COUNTIF('23rd'!AH60,"L")+COUNTIF('24th'!AH60,"L")+COUNTIF('25th'!AH60,"L")+COUNTIF('26th'!AH60,"L")+COUNTIF('27th'!AH60,"L")+COUNTIF('28th'!AH60,"L")+COUNTIF('29th'!AH60,"L")+COUNTIF('30th'!AH60,"L")+COUNTIF('31st'!AH60,"L")</f>
        <v>1</v>
      </c>
      <c r="AI60" s="15" t="s">
        <v>136</v>
      </c>
      <c r="AJ60" s="1">
        <f t="shared" si="0"/>
        <v>0</v>
      </c>
      <c r="AK60" s="1">
        <f t="shared" si="1"/>
        <v>13</v>
      </c>
    </row>
    <row r="61" spans="1:38" ht="12" customHeight="1" x14ac:dyDescent="0.2">
      <c r="A61" s="565" t="s">
        <v>52</v>
      </c>
      <c r="B61" s="566"/>
      <c r="C61" s="220">
        <v>1</v>
      </c>
      <c r="D61" s="228">
        <v>0</v>
      </c>
      <c r="E61" s="62">
        <v>4</v>
      </c>
      <c r="F61" s="63">
        <v>3</v>
      </c>
      <c r="G61" s="64">
        <v>4</v>
      </c>
      <c r="H61" s="157">
        <v>4</v>
      </c>
      <c r="I61" s="55">
        <v>46</v>
      </c>
      <c r="J61" s="56">
        <v>34.5</v>
      </c>
      <c r="K61" s="57">
        <v>46</v>
      </c>
      <c r="L61" s="161">
        <v>46</v>
      </c>
      <c r="M61" s="150">
        <v>8.25</v>
      </c>
      <c r="N61" s="37">
        <v>11</v>
      </c>
      <c r="O61" s="36">
        <v>4.125</v>
      </c>
      <c r="P61" s="151">
        <v>4.7142857142857144</v>
      </c>
      <c r="Q61" s="363">
        <f>COUNTIF('1st'!Q61,"L")+COUNTIF('2nd'!Q61,"L")+COUNTIF('3rd'!Q61,"L")+COUNTIF('4th'!Q61,"L")+COUNTIF('5th'!Q61,"L")+COUNTIF('6th'!Q61,"L")+COUNTIF('7th'!Q61,"L")+COUNTIF('8th'!Q61,"L")+COUNTIF('9th'!Q61,"L")+COUNTIF('10th'!Q61,"L")+COUNTIF('11th'!Q61,"L")+COUNTIF('12th'!Q61,"L")+COUNTIF('13th'!Q61,"L")+COUNTIF('14th'!Q61,"L")+COUNTIF('15th'!Q61,"L")+COUNTIF('16th'!Q61,"L")+COUNTIF('17th'!Q61,"L")+COUNTIF('18th'!Q61,"L")+COUNTIF('19th'!Q61,"L")+COUNTIF('20th'!Q61,"L")+COUNTIF('21st'!Q61,"L")+COUNTIF('22nd'!Q61,"L")+COUNTIF('23rd'!Q61,"L")+COUNTIF('24th'!Q61,"L")+COUNTIF('25th'!Q61,"L")+COUNTIF('26th'!Q61,"L")+COUNTIF('27th'!Q61,"L")+COUNTIF('28th'!Q61,"L")+COUNTIF('29th'!Q61,"L")+COUNTIF('30th'!Q61,"L")+COUNTIF('31st'!Q61,"L")</f>
        <v>8</v>
      </c>
      <c r="R61" s="358">
        <f>COUNTIF('1st'!R61,"L")+COUNTIF('2nd'!R61,"L")+COUNTIF('3rd'!R61,"L")+COUNTIF('4th'!R61,"L")+COUNTIF('5th'!R61,"L")+COUNTIF('6th'!R61,"L")+COUNTIF('7th'!R61,"L")+COUNTIF('8th'!R61,"L")+COUNTIF('9th'!R61,"L")+COUNTIF('10th'!R61,"L")+COUNTIF('11th'!R61,"L")+COUNTIF('12th'!R61,"L")+COUNTIF('13th'!R61,"L")+COUNTIF('14th'!R61,"L")+COUNTIF('15th'!R61,"L")+COUNTIF('16th'!R61,"L")+COUNTIF('17th'!R61,"L")+COUNTIF('18th'!R61,"L")+COUNTIF('19th'!R61,"L")+COUNTIF('20th'!R61,"L")+COUNTIF('21st'!R61,"L")+COUNTIF('22nd'!R61,"L")+COUNTIF('23rd'!R61,"L")+COUNTIF('24th'!R61,"L")+COUNTIF('25th'!R61,"L")+COUNTIF('26th'!R61,"L")+COUNTIF('27th'!R61,"L")+COUNTIF('28th'!R61,"L")+COUNTIF('29th'!R61,"L")+COUNTIF('30th'!R61,"L")+COUNTIF('31st'!R61,"L")</f>
        <v>0</v>
      </c>
      <c r="S61" s="353">
        <f>COUNTIF('1st'!S61,"L")+COUNTIF('2nd'!S61,"L")+COUNTIF('3rd'!S61,"L")+COUNTIF('4th'!S61,"L")+COUNTIF('5th'!S61,"L")+COUNTIF('6th'!S61,"L")+COUNTIF('7th'!S61,"L")+COUNTIF('8th'!S61,"L")+COUNTIF('9th'!S61,"L")+COUNTIF('10th'!S61,"L")+COUNTIF('11th'!S61,"L")+COUNTIF('12th'!S61,"L")+COUNTIF('13th'!S61,"L")+COUNTIF('14th'!S61,"L")+COUNTIF('15th'!S61,"L")+COUNTIF('16th'!S61,"L")+COUNTIF('17th'!S61,"L")+COUNTIF('18th'!S61,"L")+COUNTIF('19th'!S61,"L")+COUNTIF('20th'!S61,"L")+COUNTIF('21st'!S61,"L")+COUNTIF('22nd'!S61,"L")+COUNTIF('23rd'!S61,"L")+COUNTIF('24th'!S61,"L")+COUNTIF('25th'!S61,"L")+COUNTIF('26th'!S61,"L")+COUNTIF('27th'!S61,"L")+COUNTIF('28th'!S61,"L")+COUNTIF('29th'!S61,"L")+COUNTIF('30th'!S61,"L")+COUNTIF('31st'!S61,"L")</f>
        <v>17</v>
      </c>
      <c r="T61" s="15" t="s">
        <v>136</v>
      </c>
      <c r="U61" s="62">
        <v>4</v>
      </c>
      <c r="V61" s="63">
        <v>4</v>
      </c>
      <c r="W61" s="64">
        <v>3</v>
      </c>
      <c r="X61" s="157">
        <v>3</v>
      </c>
      <c r="Y61" s="55">
        <v>46</v>
      </c>
      <c r="Z61" s="56">
        <v>46</v>
      </c>
      <c r="AA61" s="17">
        <v>34.5</v>
      </c>
      <c r="AB61" s="144">
        <v>34.5</v>
      </c>
      <c r="AC61" s="150">
        <v>8.25</v>
      </c>
      <c r="AD61" s="37">
        <v>8.25</v>
      </c>
      <c r="AE61" s="36">
        <v>4.7142857142857144</v>
      </c>
      <c r="AF61" s="151">
        <v>4.7142857142857144</v>
      </c>
      <c r="AG61" s="352">
        <f>COUNTIF('1st'!AG61,"L")+COUNTIF('2nd'!AG61,"L")+COUNTIF('3rd'!AG61,"L")+COUNTIF('4th'!AG61,"L")+COUNTIF('5th'!AG61,"L")+COUNTIF('6th'!AG61,"L")+COUNTIF('7th'!AG61,"L")+COUNTIF('8th'!AG61,"L")+COUNTIF('9th'!AG61,"L")+COUNTIF('10th'!AG61,"L")+COUNTIF('11th'!AG61,"L")+COUNTIF('12th'!AG61,"L")+COUNTIF('13th'!AG61,"L")+COUNTIF('14th'!AG61,"L")+COUNTIF('15th'!AG61,"L")+COUNTIF('16th'!AG61,"L")+COUNTIF('17th'!AG61,"L")+COUNTIF('18th'!AG61,"L")+COUNTIF('19th'!AG61,"L")+COUNTIF('20th'!AG61,"L")+COUNTIF('21st'!AG61,"L")+COUNTIF('22nd'!AG61,"L")+COUNTIF('23rd'!AG61,"L")+COUNTIF('24th'!AG61,"L")+COUNTIF('25th'!AG61,"L")+COUNTIF('26th'!AG61,"L")+COUNTIF('27th'!AG61,"L")+COUNTIF('28th'!AG61,"L")+COUNTIF('29th'!AG61,"L")+COUNTIF('30th'!AG61,"L")+COUNTIF('31st'!AG61,"L")</f>
        <v>0</v>
      </c>
      <c r="AH61" s="353">
        <f>COUNTIF('1st'!AH61,"L")+COUNTIF('2nd'!AH61,"L")+COUNTIF('3rd'!AH61,"L")+COUNTIF('4th'!AH61,"L")+COUNTIF('5th'!AH61,"L")+COUNTIF('6th'!AH61,"L")+COUNTIF('7th'!AH61,"L")+COUNTIF('8th'!AH61,"L")+COUNTIF('9th'!AH61,"L")+COUNTIF('10th'!AH61,"L")+COUNTIF('11th'!AH61,"L")+COUNTIF('12th'!AH61,"L")+COUNTIF('13th'!AH61,"L")+COUNTIF('14th'!AH61,"L")+COUNTIF('15th'!AH61,"L")+COUNTIF('16th'!AH61,"L")+COUNTIF('17th'!AH61,"L")+COUNTIF('18th'!AH61,"L")+COUNTIF('19th'!AH61,"L")+COUNTIF('20th'!AH61,"L")+COUNTIF('21st'!AH61,"L")+COUNTIF('22nd'!AH61,"L")+COUNTIF('23rd'!AH61,"L")+COUNTIF('24th'!AH61,"L")+COUNTIF('25th'!AH61,"L")+COUNTIF('26th'!AH61,"L")+COUNTIF('27th'!AH61,"L")+COUNTIF('28th'!AH61,"L")+COUNTIF('29th'!AH61,"L")+COUNTIF('30th'!AH61,"L")+COUNTIF('31st'!AH61,"L")</f>
        <v>6</v>
      </c>
      <c r="AI61" s="15" t="s">
        <v>136</v>
      </c>
      <c r="AJ61" s="1">
        <f t="shared" si="0"/>
        <v>0</v>
      </c>
      <c r="AK61" s="1">
        <f t="shared" si="1"/>
        <v>23</v>
      </c>
    </row>
    <row r="62" spans="1:38" ht="12" customHeight="1" x14ac:dyDescent="0.2">
      <c r="A62" s="519" t="s">
        <v>19</v>
      </c>
      <c r="B62" s="520"/>
      <c r="C62" s="220">
        <v>1</v>
      </c>
      <c r="D62" s="228">
        <v>0</v>
      </c>
      <c r="E62" s="62">
        <v>2</v>
      </c>
      <c r="F62" s="63">
        <v>1</v>
      </c>
      <c r="G62" s="64">
        <v>2</v>
      </c>
      <c r="H62" s="133">
        <v>1</v>
      </c>
      <c r="I62" s="81">
        <v>23</v>
      </c>
      <c r="J62" s="56">
        <v>11.5</v>
      </c>
      <c r="K62" s="57">
        <v>23</v>
      </c>
      <c r="L62" s="121">
        <v>11.5</v>
      </c>
      <c r="M62" s="119">
        <v>6.5</v>
      </c>
      <c r="N62" s="37">
        <v>13</v>
      </c>
      <c r="O62" s="36">
        <v>3.25</v>
      </c>
      <c r="P62" s="124">
        <v>6.5</v>
      </c>
      <c r="Q62" s="355">
        <f>COUNTIF('1st'!Q62,"L")+COUNTIF('2nd'!Q62,"L")+COUNTIF('3rd'!Q62,"L")+COUNTIF('4th'!Q62,"L")+COUNTIF('5th'!Q62,"L")+COUNTIF('6th'!Q62,"L")+COUNTIF('7th'!Q62,"L")+COUNTIF('8th'!Q62,"L")+COUNTIF('9th'!Q62,"L")+COUNTIF('10th'!Q62,"L")+COUNTIF('11th'!Q62,"L")+COUNTIF('12th'!Q62,"L")+COUNTIF('13th'!Q62,"L")+COUNTIF('14th'!Q62,"L")+COUNTIF('15th'!Q62,"L")+COUNTIF('16th'!Q62,"L")+COUNTIF('17th'!Q62,"L")+COUNTIF('18th'!Q62,"L")+COUNTIF('19th'!Q62,"L")+COUNTIF('20th'!Q62,"L")+COUNTIF('21st'!Q62,"L")+COUNTIF('22nd'!Q62,"L")+COUNTIF('23rd'!Q62,"L")+COUNTIF('24th'!Q62,"L")+COUNTIF('25th'!Q62,"L")+COUNTIF('26th'!Q62,"L")+COUNTIF('27th'!Q62,"L")+COUNTIF('28th'!Q62,"L")+COUNTIF('29th'!Q62,"L")+COUNTIF('30th'!Q62,"L")+COUNTIF('31st'!Q62,"L")</f>
        <v>12</v>
      </c>
      <c r="R62" s="358">
        <f>COUNTIF('1st'!R62,"L")+COUNTIF('2nd'!R62,"L")+COUNTIF('3rd'!R62,"L")+COUNTIF('4th'!R62,"L")+COUNTIF('5th'!R62,"L")+COUNTIF('6th'!R62,"L")+COUNTIF('7th'!R62,"L")+COUNTIF('8th'!R62,"L")+COUNTIF('9th'!R62,"L")+COUNTIF('10th'!R62,"L")+COUNTIF('11th'!R62,"L")+COUNTIF('12th'!R62,"L")+COUNTIF('13th'!R62,"L")+COUNTIF('14th'!R62,"L")+COUNTIF('15th'!R62,"L")+COUNTIF('16th'!R62,"L")+COUNTIF('17th'!R62,"L")+COUNTIF('18th'!R62,"L")+COUNTIF('19th'!R62,"L")+COUNTIF('20th'!R62,"L")+COUNTIF('21st'!R62,"L")+COUNTIF('22nd'!R62,"L")+COUNTIF('23rd'!R62,"L")+COUNTIF('24th'!R62,"L")+COUNTIF('25th'!R62,"L")+COUNTIF('26th'!R62,"L")+COUNTIF('27th'!R62,"L")+COUNTIF('28th'!R62,"L")+COUNTIF('29th'!R62,"L")+COUNTIF('30th'!R62,"L")+COUNTIF('31st'!R62,"L")</f>
        <v>22</v>
      </c>
      <c r="S62" s="353">
        <f>COUNTIF('1st'!S62,"L")+COUNTIF('2nd'!S62,"L")+COUNTIF('3rd'!S62,"L")+COUNTIF('4th'!S62,"L")+COUNTIF('5th'!S62,"L")+COUNTIF('6th'!S62,"L")+COUNTIF('7th'!S62,"L")+COUNTIF('8th'!S62,"L")+COUNTIF('9th'!S62,"L")+COUNTIF('10th'!S62,"L")+COUNTIF('11th'!S62,"L")+COUNTIF('12th'!S62,"L")+COUNTIF('13th'!S62,"L")+COUNTIF('14th'!S62,"L")+COUNTIF('15th'!S62,"L")+COUNTIF('16th'!S62,"L")+COUNTIF('17th'!S62,"L")+COUNTIF('18th'!S62,"L")+COUNTIF('19th'!S62,"L")+COUNTIF('20th'!S62,"L")+COUNTIF('21st'!S62,"L")+COUNTIF('22nd'!S62,"L")+COUNTIF('23rd'!S62,"L")+COUNTIF('24th'!S62,"L")+COUNTIF('25th'!S62,"L")+COUNTIF('26th'!S62,"L")+COUNTIF('27th'!S62,"L")+COUNTIF('28th'!S62,"L")+COUNTIF('29th'!S62,"L")+COUNTIF('30th'!S62,"L")+COUNTIF('31st'!S62,"L")</f>
        <v>22</v>
      </c>
      <c r="T62" s="15" t="s">
        <v>136</v>
      </c>
      <c r="U62" s="62">
        <v>2</v>
      </c>
      <c r="V62" s="63">
        <v>2</v>
      </c>
      <c r="W62" s="64">
        <v>1</v>
      </c>
      <c r="X62" s="133">
        <v>1</v>
      </c>
      <c r="Y62" s="81">
        <v>23</v>
      </c>
      <c r="Z62" s="56">
        <v>23</v>
      </c>
      <c r="AA62" s="17">
        <v>11.5</v>
      </c>
      <c r="AB62" s="129">
        <v>11.5</v>
      </c>
      <c r="AC62" s="119">
        <v>6.5</v>
      </c>
      <c r="AD62" s="37">
        <v>6.5</v>
      </c>
      <c r="AE62" s="36">
        <v>4.333333333333333</v>
      </c>
      <c r="AF62" s="124">
        <v>4.333333333333333</v>
      </c>
      <c r="AG62" s="355">
        <f>COUNTIF('1st'!AG62,"L")+COUNTIF('2nd'!AG62,"L")+COUNTIF('3rd'!AG62,"L")+COUNTIF('4th'!AG62,"L")+COUNTIF('5th'!AG62,"L")+COUNTIF('6th'!AG62,"L")+COUNTIF('7th'!AG62,"L")+COUNTIF('8th'!AG62,"L")+COUNTIF('9th'!AG62,"L")+COUNTIF('10th'!AG62,"L")+COUNTIF('11th'!AG62,"L")+COUNTIF('12th'!AG62,"L")+COUNTIF('13th'!AG62,"L")+COUNTIF('14th'!AG62,"L")+COUNTIF('15th'!AG62,"L")+COUNTIF('16th'!AG62,"L")+COUNTIF('17th'!AG62,"L")+COUNTIF('18th'!AG62,"L")+COUNTIF('19th'!AG62,"L")+COUNTIF('20th'!AG62,"L")+COUNTIF('21st'!AG62,"L")+COUNTIF('22nd'!AG62,"L")+COUNTIF('23rd'!AG62,"L")+COUNTIF('24th'!AG62,"L")+COUNTIF('25th'!AG62,"L")+COUNTIF('26th'!AG62,"L")+COUNTIF('27th'!AG62,"L")+COUNTIF('28th'!AG62,"L")+COUNTIF('29th'!AG62,"L")+COUNTIF('30th'!AG62,"L")+COUNTIF('31st'!AG62,"L")</f>
        <v>21</v>
      </c>
      <c r="AH62" s="353">
        <f>COUNTIF('1st'!AH62,"L")+COUNTIF('2nd'!AH62,"L")+COUNTIF('3rd'!AH62,"L")+COUNTIF('4th'!AH62,"L")+COUNTIF('5th'!AH62,"L")+COUNTIF('6th'!AH62,"L")+COUNTIF('7th'!AH62,"L")+COUNTIF('8th'!AH62,"L")+COUNTIF('9th'!AH62,"L")+COUNTIF('10th'!AH62,"L")+COUNTIF('11th'!AH62,"L")+COUNTIF('12th'!AH62,"L")+COUNTIF('13th'!AH62,"L")+COUNTIF('14th'!AH62,"L")+COUNTIF('15th'!AH62,"L")+COUNTIF('16th'!AH62,"L")+COUNTIF('17th'!AH62,"L")+COUNTIF('18th'!AH62,"L")+COUNTIF('19th'!AH62,"L")+COUNTIF('20th'!AH62,"L")+COUNTIF('21st'!AH62,"L")+COUNTIF('22nd'!AH62,"L")+COUNTIF('23rd'!AH62,"L")+COUNTIF('24th'!AH62,"L")+COUNTIF('25th'!AH62,"L")+COUNTIF('26th'!AH62,"L")+COUNTIF('27th'!AH62,"L")+COUNTIF('28th'!AH62,"L")+COUNTIF('29th'!AH62,"L")+COUNTIF('30th'!AH62,"L")+COUNTIF('31st'!AH62,"L")</f>
        <v>21</v>
      </c>
      <c r="AI62" s="15" t="s">
        <v>136</v>
      </c>
      <c r="AJ62" s="1">
        <f t="shared" si="0"/>
        <v>43</v>
      </c>
      <c r="AK62" s="1">
        <f t="shared" si="1"/>
        <v>43</v>
      </c>
      <c r="AL62" s="1" t="s">
        <v>135</v>
      </c>
    </row>
    <row r="63" spans="1:38" ht="12" customHeight="1" x14ac:dyDescent="0.2">
      <c r="A63" s="519" t="s">
        <v>22</v>
      </c>
      <c r="B63" s="520"/>
      <c r="C63" s="220">
        <v>1</v>
      </c>
      <c r="D63" s="228">
        <v>1</v>
      </c>
      <c r="E63" s="62">
        <v>2</v>
      </c>
      <c r="F63" s="63">
        <v>2</v>
      </c>
      <c r="G63" s="64">
        <v>2</v>
      </c>
      <c r="H63" s="133">
        <v>2</v>
      </c>
      <c r="I63" s="81">
        <v>23</v>
      </c>
      <c r="J63" s="56">
        <v>23</v>
      </c>
      <c r="K63" s="57">
        <v>23</v>
      </c>
      <c r="L63" s="121">
        <v>23</v>
      </c>
      <c r="M63" s="119">
        <v>8</v>
      </c>
      <c r="N63" s="37">
        <v>8</v>
      </c>
      <c r="O63" s="36">
        <v>4</v>
      </c>
      <c r="P63" s="124">
        <v>4</v>
      </c>
      <c r="Q63" s="355">
        <f>COUNTIF('1st'!Q63,"L")+COUNTIF('2nd'!Q63,"L")+COUNTIF('3rd'!Q63,"L")+COUNTIF('4th'!Q63,"L")+COUNTIF('5th'!Q63,"L")+COUNTIF('6th'!Q63,"L")+COUNTIF('7th'!Q63,"L")+COUNTIF('8th'!Q63,"L")+COUNTIF('9th'!Q63,"L")+COUNTIF('10th'!Q63,"L")+COUNTIF('11th'!Q63,"L")+COUNTIF('12th'!Q63,"L")+COUNTIF('13th'!Q63,"L")+COUNTIF('14th'!Q63,"L")+COUNTIF('15th'!Q63,"L")+COUNTIF('16th'!Q63,"L")+COUNTIF('17th'!Q63,"L")+COUNTIF('18th'!Q63,"L")+COUNTIF('19th'!Q63,"L")+COUNTIF('20th'!Q63,"L")+COUNTIF('21st'!Q63,"L")+COUNTIF('22nd'!Q63,"L")+COUNTIF('23rd'!Q63,"L")+COUNTIF('24th'!Q63,"L")+COUNTIF('25th'!Q63,"L")+COUNTIF('26th'!Q63,"L")+COUNTIF('27th'!Q63,"L")+COUNTIF('28th'!Q63,"L")+COUNTIF('29th'!Q63,"L")+COUNTIF('30th'!Q63,"L")+COUNTIF('31st'!Q63,"L")</f>
        <v>5</v>
      </c>
      <c r="R63" s="358">
        <f>COUNTIF('1st'!R63,"L")+COUNTIF('2nd'!R63,"L")+COUNTIF('3rd'!R63,"L")+COUNTIF('4th'!R63,"L")+COUNTIF('5th'!R63,"L")+COUNTIF('6th'!R63,"L")+COUNTIF('7th'!R63,"L")+COUNTIF('8th'!R63,"L")+COUNTIF('9th'!R63,"L")+COUNTIF('10th'!R63,"L")+COUNTIF('11th'!R63,"L")+COUNTIF('12th'!R63,"L")+COUNTIF('13th'!R63,"L")+COUNTIF('14th'!R63,"L")+COUNTIF('15th'!R63,"L")+COUNTIF('16th'!R63,"L")+COUNTIF('17th'!R63,"L")+COUNTIF('18th'!R63,"L")+COUNTIF('19th'!R63,"L")+COUNTIF('20th'!R63,"L")+COUNTIF('21st'!R63,"L")+COUNTIF('22nd'!R63,"L")+COUNTIF('23rd'!R63,"L")+COUNTIF('24th'!R63,"L")+COUNTIF('25th'!R63,"L")+COUNTIF('26th'!R63,"L")+COUNTIF('27th'!R63,"L")+COUNTIF('28th'!R63,"L")+COUNTIF('29th'!R63,"L")+COUNTIF('30th'!R63,"L")+COUNTIF('31st'!R63,"L")</f>
        <v>0</v>
      </c>
      <c r="S63" s="353">
        <f>COUNTIF('1st'!S63,"L")+COUNTIF('2nd'!S63,"L")+COUNTIF('3rd'!S63,"L")+COUNTIF('4th'!S63,"L")+COUNTIF('5th'!S63,"L")+COUNTIF('6th'!S63,"L")+COUNTIF('7th'!S63,"L")+COUNTIF('8th'!S63,"L")+COUNTIF('9th'!S63,"L")+COUNTIF('10th'!S63,"L")+COUNTIF('11th'!S63,"L")+COUNTIF('12th'!S63,"L")+COUNTIF('13th'!S63,"L")+COUNTIF('14th'!S63,"L")+COUNTIF('15th'!S63,"L")+COUNTIF('16th'!S63,"L")+COUNTIF('17th'!S63,"L")+COUNTIF('18th'!S63,"L")+COUNTIF('19th'!S63,"L")+COUNTIF('20th'!S63,"L")+COUNTIF('21st'!S63,"L")+COUNTIF('22nd'!S63,"L")+COUNTIF('23rd'!S63,"L")+COUNTIF('24th'!S63,"L")+COUNTIF('25th'!S63,"L")+COUNTIF('26th'!S63,"L")+COUNTIF('27th'!S63,"L")+COUNTIF('28th'!S63,"L")+COUNTIF('29th'!S63,"L")+COUNTIF('30th'!S63,"L")+COUNTIF('31st'!S63,"L")</f>
        <v>0</v>
      </c>
      <c r="T63" s="15" t="s">
        <v>136</v>
      </c>
      <c r="U63" s="62">
        <v>2</v>
      </c>
      <c r="V63" s="63">
        <v>2</v>
      </c>
      <c r="W63" s="64">
        <v>1</v>
      </c>
      <c r="X63" s="133">
        <v>1</v>
      </c>
      <c r="Y63" s="81">
        <v>23</v>
      </c>
      <c r="Z63" s="56">
        <v>23</v>
      </c>
      <c r="AA63" s="17">
        <v>11.5</v>
      </c>
      <c r="AB63" s="129">
        <v>11.5</v>
      </c>
      <c r="AC63" s="119">
        <v>8</v>
      </c>
      <c r="AD63" s="37">
        <v>8</v>
      </c>
      <c r="AE63" s="36">
        <v>5.333333333333333</v>
      </c>
      <c r="AF63" s="124">
        <v>5.333333333333333</v>
      </c>
      <c r="AG63" s="355">
        <f>COUNTIF('1st'!AG63,"L")+COUNTIF('2nd'!AG63,"L")+COUNTIF('3rd'!AG63,"L")+COUNTIF('4th'!AG63,"L")+COUNTIF('5th'!AG63,"L")+COUNTIF('6th'!AG63,"L")+COUNTIF('7th'!AG63,"L")+COUNTIF('8th'!AG63,"L")+COUNTIF('9th'!AG63,"L")+COUNTIF('10th'!AG63,"L")+COUNTIF('11th'!AG63,"L")+COUNTIF('12th'!AG63,"L")+COUNTIF('13th'!AG63,"L")+COUNTIF('14th'!AG63,"L")+COUNTIF('15th'!AG63,"L")+COUNTIF('16th'!AG63,"L")+COUNTIF('17th'!AG63,"L")+COUNTIF('18th'!AG63,"L")+COUNTIF('19th'!AG63,"L")+COUNTIF('20th'!AG63,"L")+COUNTIF('21st'!AG63,"L")+COUNTIF('22nd'!AG63,"L")+COUNTIF('23rd'!AG63,"L")+COUNTIF('24th'!AG63,"L")+COUNTIF('25th'!AG63,"L")+COUNTIF('26th'!AG63,"L")+COUNTIF('27th'!AG63,"L")+COUNTIF('28th'!AG63,"L")+COUNTIF('29th'!AG63,"L")+COUNTIF('30th'!AG63,"L")+COUNTIF('31st'!AG63,"L")</f>
        <v>0</v>
      </c>
      <c r="AH63" s="353">
        <f>COUNTIF('1st'!AH63,"L")+COUNTIF('2nd'!AH63,"L")+COUNTIF('3rd'!AH63,"L")+COUNTIF('4th'!AH63,"L")+COUNTIF('5th'!AH63,"L")+COUNTIF('6th'!AH63,"L")+COUNTIF('7th'!AH63,"L")+COUNTIF('8th'!AH63,"L")+COUNTIF('9th'!AH63,"L")+COUNTIF('10th'!AH63,"L")+COUNTIF('11th'!AH63,"L")+COUNTIF('12th'!AH63,"L")+COUNTIF('13th'!AH63,"L")+COUNTIF('14th'!AH63,"L")+COUNTIF('15th'!AH63,"L")+COUNTIF('16th'!AH63,"L")+COUNTIF('17th'!AH63,"L")+COUNTIF('18th'!AH63,"L")+COUNTIF('19th'!AH63,"L")+COUNTIF('20th'!AH63,"L")+COUNTIF('21st'!AH63,"L")+COUNTIF('22nd'!AH63,"L")+COUNTIF('23rd'!AH63,"L")+COUNTIF('24th'!AH63,"L")+COUNTIF('25th'!AH63,"L")+COUNTIF('26th'!AH63,"L")+COUNTIF('27th'!AH63,"L")+COUNTIF('28th'!AH63,"L")+COUNTIF('29th'!AH63,"L")+COUNTIF('30th'!AH63,"L")+COUNTIF('31st'!AH63,"L")</f>
        <v>0</v>
      </c>
      <c r="AI63" s="15" t="s">
        <v>136</v>
      </c>
      <c r="AJ63" s="1">
        <f t="shared" si="0"/>
        <v>0</v>
      </c>
      <c r="AK63" s="1">
        <f t="shared" si="1"/>
        <v>0</v>
      </c>
    </row>
    <row r="64" spans="1:38" ht="12" customHeight="1" x14ac:dyDescent="0.2">
      <c r="A64" s="519" t="s">
        <v>18</v>
      </c>
      <c r="B64" s="520"/>
      <c r="C64" s="220">
        <v>1</v>
      </c>
      <c r="D64" s="228">
        <v>1</v>
      </c>
      <c r="E64" s="62">
        <v>6</v>
      </c>
      <c r="F64" s="63">
        <v>4</v>
      </c>
      <c r="G64" s="64">
        <v>4</v>
      </c>
      <c r="H64" s="133">
        <v>4</v>
      </c>
      <c r="I64" s="81">
        <v>69</v>
      </c>
      <c r="J64" s="56">
        <v>46</v>
      </c>
      <c r="K64" s="57">
        <v>46</v>
      </c>
      <c r="L64" s="121">
        <v>46</v>
      </c>
      <c r="M64" s="119">
        <v>6.166666666666667</v>
      </c>
      <c r="N64" s="37">
        <v>9.25</v>
      </c>
      <c r="O64" s="36">
        <v>3.7</v>
      </c>
      <c r="P64" s="124">
        <v>4.625</v>
      </c>
      <c r="Q64" s="355">
        <f>COUNTIF('1st'!Q64,"L")+COUNTIF('2nd'!Q64,"L")+COUNTIF('3rd'!Q64,"L")+COUNTIF('4th'!Q64,"L")+COUNTIF('5th'!Q64,"L")+COUNTIF('6th'!Q64,"L")+COUNTIF('7th'!Q64,"L")+COUNTIF('8th'!Q64,"L")+COUNTIF('9th'!Q64,"L")+COUNTIF('10th'!Q64,"L")+COUNTIF('11th'!Q64,"L")+COUNTIF('12th'!Q64,"L")+COUNTIF('13th'!Q64,"L")+COUNTIF('14th'!Q64,"L")+COUNTIF('15th'!Q64,"L")+COUNTIF('16th'!Q64,"L")+COUNTIF('17th'!Q64,"L")+COUNTIF('18th'!Q64,"L")+COUNTIF('19th'!Q64,"L")+COUNTIF('20th'!Q64,"L")+COUNTIF('21st'!Q64,"L")+COUNTIF('22nd'!Q64,"L")+COUNTIF('23rd'!Q64,"L")+COUNTIF('24th'!Q64,"L")+COUNTIF('25th'!Q64,"L")+COUNTIF('26th'!Q64,"L")+COUNTIF('27th'!Q64,"L")+COUNTIF('28th'!Q64,"L")+COUNTIF('29th'!Q64,"L")+COUNTIF('30th'!Q64,"L")+COUNTIF('31st'!Q64,"L")</f>
        <v>1</v>
      </c>
      <c r="R64" s="358">
        <f>COUNTIF('1st'!R64,"L")+COUNTIF('2nd'!R64,"L")+COUNTIF('3rd'!R64,"L")+COUNTIF('4th'!R64,"L")+COUNTIF('5th'!R64,"L")+COUNTIF('6th'!R64,"L")+COUNTIF('7th'!R64,"L")+COUNTIF('8th'!R64,"L")+COUNTIF('9th'!R64,"L")+COUNTIF('10th'!R64,"L")+COUNTIF('11th'!R64,"L")+COUNTIF('12th'!R64,"L")+COUNTIF('13th'!R64,"L")+COUNTIF('14th'!R64,"L")+COUNTIF('15th'!R64,"L")+COUNTIF('16th'!R64,"L")+COUNTIF('17th'!R64,"L")+COUNTIF('18th'!R64,"L")+COUNTIF('19th'!R64,"L")+COUNTIF('20th'!R64,"L")+COUNTIF('21st'!R64,"L")+COUNTIF('22nd'!R64,"L")+COUNTIF('23rd'!R64,"L")+COUNTIF('24th'!R64,"L")+COUNTIF('25th'!R64,"L")+COUNTIF('26th'!R64,"L")+COUNTIF('27th'!R64,"L")+COUNTIF('28th'!R64,"L")+COUNTIF('29th'!R64,"L")+COUNTIF('30th'!R64,"L")+COUNTIF('31st'!R64,"L")</f>
        <v>0</v>
      </c>
      <c r="S64" s="353">
        <f>COUNTIF('1st'!S64,"L")+COUNTIF('2nd'!S64,"L")+COUNTIF('3rd'!S64,"L")+COUNTIF('4th'!S64,"L")+COUNTIF('5th'!S64,"L")+COUNTIF('6th'!S64,"L")+COUNTIF('7th'!S64,"L")+COUNTIF('8th'!S64,"L")+COUNTIF('9th'!S64,"L")+COUNTIF('10th'!S64,"L")+COUNTIF('11th'!S64,"L")+COUNTIF('12th'!S64,"L")+COUNTIF('13th'!S64,"L")+COUNTIF('14th'!S64,"L")+COUNTIF('15th'!S64,"L")+COUNTIF('16th'!S64,"L")+COUNTIF('17th'!S64,"L")+COUNTIF('18th'!S64,"L")+COUNTIF('19th'!S64,"L")+COUNTIF('20th'!S64,"L")+COUNTIF('21st'!S64,"L")+COUNTIF('22nd'!S64,"L")+COUNTIF('23rd'!S64,"L")+COUNTIF('24th'!S64,"L")+COUNTIF('25th'!S64,"L")+COUNTIF('26th'!S64,"L")+COUNTIF('27th'!S64,"L")+COUNTIF('28th'!S64,"L")+COUNTIF('29th'!S64,"L")+COUNTIF('30th'!S64,"L")+COUNTIF('31st'!S64,"L")</f>
        <v>29</v>
      </c>
      <c r="T64" s="15" t="s">
        <v>137</v>
      </c>
      <c r="U64" s="62">
        <v>5</v>
      </c>
      <c r="V64" s="63">
        <v>5</v>
      </c>
      <c r="W64" s="64">
        <v>3</v>
      </c>
      <c r="X64" s="133">
        <v>3</v>
      </c>
      <c r="Y64" s="81">
        <v>57.5</v>
      </c>
      <c r="Z64" s="56">
        <v>57.5</v>
      </c>
      <c r="AA64" s="17">
        <v>34.5</v>
      </c>
      <c r="AB64" s="129">
        <v>34.5</v>
      </c>
      <c r="AC64" s="119">
        <v>7.4</v>
      </c>
      <c r="AD64" s="37">
        <v>7.4</v>
      </c>
      <c r="AE64" s="36">
        <v>4.625</v>
      </c>
      <c r="AF64" s="124">
        <v>4.625</v>
      </c>
      <c r="AG64" s="355">
        <f>COUNTIF('1st'!AG64,"L")+COUNTIF('2nd'!AG64,"L")+COUNTIF('3rd'!AG64,"L")+COUNTIF('4th'!AG64,"L")+COUNTIF('5th'!AG64,"L")+COUNTIF('6th'!AG64,"L")+COUNTIF('7th'!AG64,"L")+COUNTIF('8th'!AG64,"L")+COUNTIF('9th'!AG64,"L")+COUNTIF('10th'!AG64,"L")+COUNTIF('11th'!AG64,"L")+COUNTIF('12th'!AG64,"L")+COUNTIF('13th'!AG64,"L")+COUNTIF('14th'!AG64,"L")+COUNTIF('15th'!AG64,"L")+COUNTIF('16th'!AG64,"L")+COUNTIF('17th'!AG64,"L")+COUNTIF('18th'!AG64,"L")+COUNTIF('19th'!AG64,"L")+COUNTIF('20th'!AG64,"L")+COUNTIF('21st'!AG64,"L")+COUNTIF('22nd'!AG64,"L")+COUNTIF('23rd'!AG64,"L")+COUNTIF('24th'!AG64,"L")+COUNTIF('25th'!AG64,"L")+COUNTIF('26th'!AG64,"L")+COUNTIF('27th'!AG64,"L")+COUNTIF('28th'!AG64,"L")+COUNTIF('29th'!AG64,"L")+COUNTIF('30th'!AG64,"L")+COUNTIF('31st'!AG64,"L")</f>
        <v>0</v>
      </c>
      <c r="AH64" s="353">
        <f>COUNTIF('1st'!AH64,"L")+COUNTIF('2nd'!AH64,"L")+COUNTIF('3rd'!AH64,"L")+COUNTIF('4th'!AH64,"L")+COUNTIF('5th'!AH64,"L")+COUNTIF('6th'!AH64,"L")+COUNTIF('7th'!AH64,"L")+COUNTIF('8th'!AH64,"L")+COUNTIF('9th'!AH64,"L")+COUNTIF('10th'!AH64,"L")+COUNTIF('11th'!AH64,"L")+COUNTIF('12th'!AH64,"L")+COUNTIF('13th'!AH64,"L")+COUNTIF('14th'!AH64,"L")+COUNTIF('15th'!AH64,"L")+COUNTIF('16th'!AH64,"L")+COUNTIF('17th'!AH64,"L")+COUNTIF('18th'!AH64,"L")+COUNTIF('19th'!AH64,"L")+COUNTIF('20th'!AH64,"L")+COUNTIF('21st'!AH64,"L")+COUNTIF('22nd'!AH64,"L")+COUNTIF('23rd'!AH64,"L")+COUNTIF('24th'!AH64,"L")+COUNTIF('25th'!AH64,"L")+COUNTIF('26th'!AH64,"L")+COUNTIF('27th'!AH64,"L")+COUNTIF('28th'!AH64,"L")+COUNTIF('29th'!AH64,"L")+COUNTIF('30th'!AH64,"L")+COUNTIF('31st'!AH64,"L")</f>
        <v>10</v>
      </c>
      <c r="AI64" s="15" t="s">
        <v>136</v>
      </c>
      <c r="AJ64" s="1">
        <f t="shared" si="0"/>
        <v>0</v>
      </c>
      <c r="AK64" s="1">
        <f t="shared" si="1"/>
        <v>39</v>
      </c>
    </row>
    <row r="65" spans="1:37" ht="12" customHeight="1" x14ac:dyDescent="0.2">
      <c r="A65" s="519" t="s">
        <v>20</v>
      </c>
      <c r="B65" s="520"/>
      <c r="C65" s="220">
        <v>1</v>
      </c>
      <c r="D65" s="228">
        <v>0</v>
      </c>
      <c r="E65" s="62">
        <v>4</v>
      </c>
      <c r="F65" s="63">
        <v>4</v>
      </c>
      <c r="G65" s="64">
        <v>4</v>
      </c>
      <c r="H65" s="133">
        <v>3</v>
      </c>
      <c r="I65" s="81">
        <v>46</v>
      </c>
      <c r="J65" s="56">
        <v>46</v>
      </c>
      <c r="K65" s="57">
        <v>46</v>
      </c>
      <c r="L65" s="121">
        <v>34.5</v>
      </c>
      <c r="M65" s="119">
        <v>7.25</v>
      </c>
      <c r="N65" s="37">
        <v>7.25</v>
      </c>
      <c r="O65" s="36">
        <v>3.625</v>
      </c>
      <c r="P65" s="124">
        <v>4.1428571428571432</v>
      </c>
      <c r="Q65" s="355">
        <f>COUNTIF('1st'!Q65,"L")+COUNTIF('2nd'!Q65,"L")+COUNTIF('3rd'!Q65,"L")+COUNTIF('4th'!Q65,"L")+COUNTIF('5th'!Q65,"L")+COUNTIF('6th'!Q65,"L")+COUNTIF('7th'!Q65,"L")+COUNTIF('8th'!Q65,"L")+COUNTIF('9th'!Q65,"L")+COUNTIF('10th'!Q65,"L")+COUNTIF('11th'!Q65,"L")+COUNTIF('12th'!Q65,"L")+COUNTIF('13th'!Q65,"L")+COUNTIF('14th'!Q65,"L")+COUNTIF('15th'!Q65,"L")+COUNTIF('16th'!Q65,"L")+COUNTIF('17th'!Q65,"L")+COUNTIF('18th'!Q65,"L")+COUNTIF('19th'!Q65,"L")+COUNTIF('20th'!Q65,"L")+COUNTIF('21st'!Q65,"L")+COUNTIF('22nd'!Q65,"L")+COUNTIF('23rd'!Q65,"L")+COUNTIF('24th'!Q65,"L")+COUNTIF('25th'!Q65,"L")+COUNTIF('26th'!Q65,"L")+COUNTIF('27th'!Q65,"L")+COUNTIF('28th'!Q65,"L")+COUNTIF('29th'!Q65,"L")+COUNTIF('30th'!Q65,"L")+COUNTIF('31st'!Q65,"L")</f>
        <v>19</v>
      </c>
      <c r="R65" s="358">
        <f>COUNTIF('1st'!R65,"L")+COUNTIF('2nd'!R65,"L")+COUNTIF('3rd'!R65,"L")+COUNTIF('4th'!R65,"L")+COUNTIF('5th'!R65,"L")+COUNTIF('6th'!R65,"L")+COUNTIF('7th'!R65,"L")+COUNTIF('8th'!R65,"L")+COUNTIF('9th'!R65,"L")+COUNTIF('10th'!R65,"L")+COUNTIF('11th'!R65,"L")+COUNTIF('12th'!R65,"L")+COUNTIF('13th'!R65,"L")+COUNTIF('14th'!R65,"L")+COUNTIF('15th'!R65,"L")+COUNTIF('16th'!R65,"L")+COUNTIF('17th'!R65,"L")+COUNTIF('18th'!R65,"L")+COUNTIF('19th'!R65,"L")+COUNTIF('20th'!R65,"L")+COUNTIF('21st'!R65,"L")+COUNTIF('22nd'!R65,"L")+COUNTIF('23rd'!R65,"L")+COUNTIF('24th'!R65,"L")+COUNTIF('25th'!R65,"L")+COUNTIF('26th'!R65,"L")+COUNTIF('27th'!R65,"L")+COUNTIF('28th'!R65,"L")+COUNTIF('29th'!R65,"L")+COUNTIF('30th'!R65,"L")+COUNTIF('31st'!R65,"L")</f>
        <v>0</v>
      </c>
      <c r="S65" s="353">
        <f>COUNTIF('1st'!S65,"L")+COUNTIF('2nd'!S65,"L")+COUNTIF('3rd'!S65,"L")+COUNTIF('4th'!S65,"L")+COUNTIF('5th'!S65,"L")+COUNTIF('6th'!S65,"L")+COUNTIF('7th'!S65,"L")+COUNTIF('8th'!S65,"L")+COUNTIF('9th'!S65,"L")+COUNTIF('10th'!S65,"L")+COUNTIF('11th'!S65,"L")+COUNTIF('12th'!S65,"L")+COUNTIF('13th'!S65,"L")+COUNTIF('14th'!S65,"L")+COUNTIF('15th'!S65,"L")+COUNTIF('16th'!S65,"L")+COUNTIF('17th'!S65,"L")+COUNTIF('18th'!S65,"L")+COUNTIF('19th'!S65,"L")+COUNTIF('20th'!S65,"L")+COUNTIF('21st'!S65,"L")+COUNTIF('22nd'!S65,"L")+COUNTIF('23rd'!S65,"L")+COUNTIF('24th'!S65,"L")+COUNTIF('25th'!S65,"L")+COUNTIF('26th'!S65,"L")+COUNTIF('27th'!S65,"L")+COUNTIF('28th'!S65,"L")+COUNTIF('29th'!S65,"L")+COUNTIF('30th'!S65,"L")+COUNTIF('31st'!S65,"L")</f>
        <v>13</v>
      </c>
      <c r="T65" s="15" t="s">
        <v>137</v>
      </c>
      <c r="U65" s="62">
        <v>4</v>
      </c>
      <c r="V65" s="63">
        <v>4</v>
      </c>
      <c r="W65" s="64">
        <v>3</v>
      </c>
      <c r="X65" s="133">
        <v>3</v>
      </c>
      <c r="Y65" s="81">
        <v>46</v>
      </c>
      <c r="Z65" s="56">
        <v>46</v>
      </c>
      <c r="AA65" s="17">
        <v>34.5</v>
      </c>
      <c r="AB65" s="129">
        <v>34.5</v>
      </c>
      <c r="AC65" s="119">
        <v>7.25</v>
      </c>
      <c r="AD65" s="37">
        <v>7.25</v>
      </c>
      <c r="AE65" s="36">
        <v>4.1428571428571432</v>
      </c>
      <c r="AF65" s="124">
        <v>4.1428571428571432</v>
      </c>
      <c r="AG65" s="355">
        <f>COUNTIF('1st'!AG65,"L")+COUNTIF('2nd'!AG65,"L")+COUNTIF('3rd'!AG65,"L")+COUNTIF('4th'!AG65,"L")+COUNTIF('5th'!AG65,"L")+COUNTIF('6th'!AG65,"L")+COUNTIF('7th'!AG65,"L")+COUNTIF('8th'!AG65,"L")+COUNTIF('9th'!AG65,"L")+COUNTIF('10th'!AG65,"L")+COUNTIF('11th'!AG65,"L")+COUNTIF('12th'!AG65,"L")+COUNTIF('13th'!AG65,"L")+COUNTIF('14th'!AG65,"L")+COUNTIF('15th'!AG65,"L")+COUNTIF('16th'!AG65,"L")+COUNTIF('17th'!AG65,"L")+COUNTIF('18th'!AG65,"L")+COUNTIF('19th'!AG65,"L")+COUNTIF('20th'!AG65,"L")+COUNTIF('21st'!AG65,"L")+COUNTIF('22nd'!AG65,"L")+COUNTIF('23rd'!AG65,"L")+COUNTIF('24th'!AG65,"L")+COUNTIF('25th'!AG65,"L")+COUNTIF('26th'!AG65,"L")+COUNTIF('27th'!AG65,"L")+COUNTIF('28th'!AG65,"L")+COUNTIF('29th'!AG65,"L")+COUNTIF('30th'!AG65,"L")+COUNTIF('31st'!AG65,"L")</f>
        <v>0</v>
      </c>
      <c r="AH65" s="353">
        <f>COUNTIF('1st'!AH65,"L")+COUNTIF('2nd'!AH65,"L")+COUNTIF('3rd'!AH65,"L")+COUNTIF('4th'!AH65,"L")+COUNTIF('5th'!AH65,"L")+COUNTIF('6th'!AH65,"L")+COUNTIF('7th'!AH65,"L")+COUNTIF('8th'!AH65,"L")+COUNTIF('9th'!AH65,"L")+COUNTIF('10th'!AH65,"L")+COUNTIF('11th'!AH65,"L")+COUNTIF('12th'!AH65,"L")+COUNTIF('13th'!AH65,"L")+COUNTIF('14th'!AH65,"L")+COUNTIF('15th'!AH65,"L")+COUNTIF('16th'!AH65,"L")+COUNTIF('17th'!AH65,"L")+COUNTIF('18th'!AH65,"L")+COUNTIF('19th'!AH65,"L")+COUNTIF('20th'!AH65,"L")+COUNTIF('21st'!AH65,"L")+COUNTIF('22nd'!AH65,"L")+COUNTIF('23rd'!AH65,"L")+COUNTIF('24th'!AH65,"L")+COUNTIF('25th'!AH65,"L")+COUNTIF('26th'!AH65,"L")+COUNTIF('27th'!AH65,"L")+COUNTIF('28th'!AH65,"L")+COUNTIF('29th'!AH65,"L")+COUNTIF('30th'!AH65,"L")+COUNTIF('31st'!AH65,"L")</f>
        <v>2</v>
      </c>
      <c r="AI65" s="15" t="s">
        <v>136</v>
      </c>
      <c r="AJ65" s="1">
        <f t="shared" si="0"/>
        <v>0</v>
      </c>
      <c r="AK65" s="1">
        <f t="shared" si="1"/>
        <v>15</v>
      </c>
    </row>
    <row r="66" spans="1:37" ht="12" customHeight="1" x14ac:dyDescent="0.2">
      <c r="A66" s="583" t="s">
        <v>68</v>
      </c>
      <c r="B66" s="584"/>
      <c r="C66" s="221">
        <v>1</v>
      </c>
      <c r="D66" s="229">
        <v>1</v>
      </c>
      <c r="E66" s="191">
        <v>12</v>
      </c>
      <c r="F66" s="192">
        <v>12</v>
      </c>
      <c r="G66" s="193">
        <v>2</v>
      </c>
      <c r="H66" s="194">
        <v>2</v>
      </c>
      <c r="I66" s="195">
        <v>138</v>
      </c>
      <c r="J66" s="196">
        <v>138</v>
      </c>
      <c r="K66" s="197">
        <v>23</v>
      </c>
      <c r="L66" s="198">
        <v>23</v>
      </c>
      <c r="M66" s="199" t="s">
        <v>120</v>
      </c>
      <c r="N66" s="200" t="s">
        <v>120</v>
      </c>
      <c r="O66" s="200" t="s">
        <v>120</v>
      </c>
      <c r="P66" s="201" t="s">
        <v>120</v>
      </c>
      <c r="Q66" s="355">
        <f>COUNTIF('1st'!Q66,"L")+COUNTIF('2nd'!Q66,"L")+COUNTIF('3rd'!Q66,"L")+COUNTIF('4th'!Q66,"L")+COUNTIF('5th'!Q66,"L")+COUNTIF('6th'!Q66,"L")+COUNTIF('7th'!Q66,"L")+COUNTIF('8th'!Q66,"L")+COUNTIF('9th'!Q66,"L")+COUNTIF('10th'!Q66,"L")+COUNTIF('11th'!Q66,"L")+COUNTIF('12th'!Q66,"L")+COUNTIF('13th'!Q66,"L")+COUNTIF('14th'!Q66,"L")+COUNTIF('15th'!Q66,"L")+COUNTIF('16th'!Q66,"L")+COUNTIF('17th'!Q66,"L")+COUNTIF('18th'!Q66,"L")+COUNTIF('19th'!Q66,"L")+COUNTIF('20th'!Q66,"L")+COUNTIF('21st'!Q66,"L")+COUNTIF('22nd'!Q66,"L")+COUNTIF('23rd'!Q66,"L")+COUNTIF('24th'!Q66,"L")+COUNTIF('25th'!Q66,"L")+COUNTIF('26th'!Q66,"L")+COUNTIF('27th'!Q66,"L")+COUNTIF('28th'!Q66,"L")+COUNTIF('29th'!Q66,"L")+COUNTIF('30th'!Q66,"L")+COUNTIF('31st'!Q66,"L")</f>
        <v>0</v>
      </c>
      <c r="R66" s="358">
        <f>COUNTIF('1st'!R66,"L")+COUNTIF('2nd'!R66,"L")+COUNTIF('3rd'!R66,"L")+COUNTIF('4th'!R66,"L")+COUNTIF('5th'!R66,"L")+COUNTIF('6th'!R66,"L")+COUNTIF('7th'!R66,"L")+COUNTIF('8th'!R66,"L")+COUNTIF('9th'!R66,"L")+COUNTIF('10th'!R66,"L")+COUNTIF('11th'!R66,"L")+COUNTIF('12th'!R66,"L")+COUNTIF('13th'!R66,"L")+COUNTIF('14th'!R66,"L")+COUNTIF('15th'!R66,"L")+COUNTIF('16th'!R66,"L")+COUNTIF('17th'!R66,"L")+COUNTIF('18th'!R66,"L")+COUNTIF('19th'!R66,"L")+COUNTIF('20th'!R66,"L")+COUNTIF('21st'!R66,"L")+COUNTIF('22nd'!R66,"L")+COUNTIF('23rd'!R66,"L")+COUNTIF('24th'!R66,"L")+COUNTIF('25th'!R66,"L")+COUNTIF('26th'!R66,"L")+COUNTIF('27th'!R66,"L")+COUNTIF('28th'!R66,"L")+COUNTIF('29th'!R66,"L")+COUNTIF('30th'!R66,"L")+COUNTIF('31st'!R66,"L")</f>
        <v>0</v>
      </c>
      <c r="S66" s="362">
        <f>COUNTIF('1st'!S66,"L")+COUNTIF('2nd'!S66,"L")+COUNTIF('3rd'!S66,"L")+COUNTIF('4th'!S66,"L")+COUNTIF('5th'!S66,"L")+COUNTIF('6th'!S66,"L")+COUNTIF('7th'!S66,"L")+COUNTIF('8th'!S66,"L")+COUNTIF('9th'!S66,"L")+COUNTIF('10th'!S66,"L")+COUNTIF('11th'!S66,"L")+COUNTIF('12th'!S66,"L")+COUNTIF('13th'!S66,"L")+COUNTIF('14th'!S66,"L")+COUNTIF('15th'!S66,"L")+COUNTIF('16th'!S66,"L")+COUNTIF('17th'!S66,"L")+COUNTIF('18th'!S66,"L")+COUNTIF('19th'!S66,"L")+COUNTIF('20th'!S66,"L")+COUNTIF('21st'!S66,"L")+COUNTIF('22nd'!S66,"L")+COUNTIF('23rd'!S66,"L")+COUNTIF('24th'!S66,"L")+COUNTIF('25th'!S66,"L")+COUNTIF('26th'!S66,"L")+COUNTIF('27th'!S66,"L")+COUNTIF('28th'!S66,"L")+COUNTIF('29th'!S66,"L")+COUNTIF('30th'!S66,"L")+COUNTIF('31st'!S66,"L")</f>
        <v>14</v>
      </c>
      <c r="T66" s="202" t="s">
        <v>136</v>
      </c>
      <c r="U66" s="191">
        <v>12</v>
      </c>
      <c r="V66" s="192">
        <v>12</v>
      </c>
      <c r="W66" s="193">
        <v>1</v>
      </c>
      <c r="X66" s="194">
        <v>1</v>
      </c>
      <c r="Y66" s="195">
        <v>138</v>
      </c>
      <c r="Z66" s="196">
        <v>138</v>
      </c>
      <c r="AA66" s="203">
        <v>11.5</v>
      </c>
      <c r="AB66" s="204">
        <v>11.5</v>
      </c>
      <c r="AC66" s="199" t="s">
        <v>120</v>
      </c>
      <c r="AD66" s="200" t="s">
        <v>120</v>
      </c>
      <c r="AE66" s="200" t="s">
        <v>120</v>
      </c>
      <c r="AF66" s="201" t="s">
        <v>120</v>
      </c>
      <c r="AG66" s="365">
        <f>COUNTIF('1st'!AG66,"L")+COUNTIF('2nd'!AG66,"L")+COUNTIF('3rd'!AG66,"L")+COUNTIF('4th'!AG66,"L")+COUNTIF('5th'!AG66,"L")+COUNTIF('6th'!AG66,"L")+COUNTIF('7th'!AG66,"L")+COUNTIF('8th'!AG66,"L")+COUNTIF('9th'!AG66,"L")+COUNTIF('10th'!AG66,"L")+COUNTIF('11th'!AG66,"L")+COUNTIF('12th'!AG66,"L")+COUNTIF('13th'!AG66,"L")+COUNTIF('14th'!AG66,"L")+COUNTIF('15th'!AG66,"L")+COUNTIF('16th'!AG66,"L")+COUNTIF('17th'!AG66,"L")+COUNTIF('18th'!AG66,"L")+COUNTIF('19th'!AG66,"L")+COUNTIF('20th'!AG66,"L")+COUNTIF('21st'!AG66,"L")+COUNTIF('22nd'!AG66,"L")+COUNTIF('23rd'!AG66,"L")+COUNTIF('24th'!AG66,"L")+COUNTIF('25th'!AG66,"L")+COUNTIF('26th'!AG66,"L")+COUNTIF('27th'!AG66,"L")+COUNTIF('28th'!AG66,"L")+COUNTIF('29th'!AG66,"L")+COUNTIF('30th'!AG66,"L")+COUNTIF('31st'!AG66,"L")</f>
        <v>0</v>
      </c>
      <c r="AH66" s="362">
        <f>COUNTIF('1st'!AH66,"L")+COUNTIF('2nd'!AH66,"L")+COUNTIF('3rd'!AH66,"L")+COUNTIF('4th'!AH66,"L")+COUNTIF('5th'!AH66,"L")+COUNTIF('6th'!AH66,"L")+COUNTIF('7th'!AH66,"L")+COUNTIF('8th'!AH66,"L")+COUNTIF('9th'!AH66,"L")+COUNTIF('10th'!AH66,"L")+COUNTIF('11th'!AH66,"L")+COUNTIF('12th'!AH66,"L")+COUNTIF('13th'!AH66,"L")+COUNTIF('14th'!AH66,"L")+COUNTIF('15th'!AH66,"L")+COUNTIF('16th'!AH66,"L")+COUNTIF('17th'!AH66,"L")+COUNTIF('18th'!AH66,"L")+COUNTIF('19th'!AH66,"L")+COUNTIF('20th'!AH66,"L")+COUNTIF('21st'!AH66,"L")+COUNTIF('22nd'!AH66,"L")+COUNTIF('23rd'!AH66,"L")+COUNTIF('24th'!AH66,"L")+COUNTIF('25th'!AH66,"L")+COUNTIF('26th'!AH66,"L")+COUNTIF('27th'!AH66,"L")+COUNTIF('28th'!AH66,"L")+COUNTIF('29th'!AH66,"L")+COUNTIF('30th'!AH66,"L")+COUNTIF('31st'!AH66,"L")</f>
        <v>15</v>
      </c>
      <c r="AI66" s="202" t="s">
        <v>136</v>
      </c>
      <c r="AJ66" s="1">
        <f t="shared" si="0"/>
        <v>0</v>
      </c>
      <c r="AK66" s="1">
        <f t="shared" si="1"/>
        <v>29</v>
      </c>
    </row>
    <row r="67" spans="1:37" ht="12" customHeight="1" thickBot="1" x14ac:dyDescent="0.25">
      <c r="A67" s="550" t="s">
        <v>97</v>
      </c>
      <c r="B67" s="5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c r="AJ67" s="1" t="e">
        <f t="shared" si="0"/>
        <v>#VALUE!</v>
      </c>
      <c r="AK67" s="1" t="e">
        <f t="shared" si="1"/>
        <v>#VALUE!</v>
      </c>
    </row>
    <row r="68" spans="1:37"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c r="AJ68" s="1">
        <f t="shared" si="0"/>
        <v>0</v>
      </c>
      <c r="AK68" s="1">
        <f t="shared" si="1"/>
        <v>0</v>
      </c>
    </row>
    <row r="69" spans="1:37" s="9" customFormat="1" ht="18" customHeight="1" thickBot="1" x14ac:dyDescent="0.25">
      <c r="A69" s="587" t="s">
        <v>98</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9"/>
      <c r="AJ69" s="1">
        <f t="shared" si="0"/>
        <v>0</v>
      </c>
      <c r="AK69" s="1">
        <f t="shared" si="1"/>
        <v>0</v>
      </c>
    </row>
    <row r="70" spans="1:37" ht="15.75" customHeight="1" thickBot="1" x14ac:dyDescent="0.25">
      <c r="A70" s="609" t="s">
        <v>0</v>
      </c>
      <c r="B70" s="610"/>
      <c r="C70" s="590" t="s">
        <v>60</v>
      </c>
      <c r="D70" s="591"/>
      <c r="E70" s="591"/>
      <c r="F70" s="591"/>
      <c r="G70" s="591"/>
      <c r="H70" s="591"/>
      <c r="I70" s="591"/>
      <c r="J70" s="591"/>
      <c r="K70" s="591"/>
      <c r="L70" s="591"/>
      <c r="M70" s="591"/>
      <c r="N70" s="591"/>
      <c r="O70" s="591"/>
      <c r="P70" s="591"/>
      <c r="Q70" s="591"/>
      <c r="R70" s="591"/>
      <c r="S70" s="591"/>
      <c r="T70" s="592"/>
      <c r="U70" s="464" t="s">
        <v>61</v>
      </c>
      <c r="V70" s="465"/>
      <c r="W70" s="465"/>
      <c r="X70" s="465"/>
      <c r="Y70" s="465"/>
      <c r="Z70" s="465"/>
      <c r="AA70" s="465"/>
      <c r="AB70" s="465"/>
      <c r="AC70" s="465"/>
      <c r="AD70" s="465"/>
      <c r="AE70" s="465"/>
      <c r="AF70" s="465"/>
      <c r="AG70" s="465"/>
      <c r="AH70" s="465"/>
      <c r="AI70" s="466"/>
      <c r="AJ70" s="1">
        <f t="shared" si="0"/>
        <v>0</v>
      </c>
      <c r="AK70" s="1">
        <f t="shared" si="1"/>
        <v>0</v>
      </c>
    </row>
    <row r="71" spans="1:37" ht="69" customHeight="1" thickBot="1" x14ac:dyDescent="0.25">
      <c r="A71" s="611"/>
      <c r="B71" s="612"/>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c r="AJ71" s="1" t="e">
        <f t="shared" si="0"/>
        <v>#VALUE!</v>
      </c>
      <c r="AK71" s="1" t="e">
        <f t="shared" si="1"/>
        <v>#VALUE!</v>
      </c>
    </row>
    <row r="72" spans="1:37" ht="12" customHeight="1" x14ac:dyDescent="0.2">
      <c r="A72" s="613" t="s">
        <v>24</v>
      </c>
      <c r="B72" s="614"/>
      <c r="C72" s="219">
        <v>1</v>
      </c>
      <c r="D72" s="227">
        <v>2</v>
      </c>
      <c r="E72" s="87">
        <v>4</v>
      </c>
      <c r="F72" s="88">
        <v>4</v>
      </c>
      <c r="G72" s="89">
        <v>1</v>
      </c>
      <c r="H72" s="156">
        <v>1</v>
      </c>
      <c r="I72" s="52">
        <v>46</v>
      </c>
      <c r="J72" s="53">
        <v>46</v>
      </c>
      <c r="K72" s="54">
        <v>11.5</v>
      </c>
      <c r="L72" s="160">
        <v>11.5</v>
      </c>
      <c r="M72" s="146">
        <v>5</v>
      </c>
      <c r="N72" s="39">
        <v>5</v>
      </c>
      <c r="O72" s="38">
        <v>4</v>
      </c>
      <c r="P72" s="147">
        <v>4</v>
      </c>
      <c r="Q72" s="365">
        <f>COUNTIF('1st'!Q72,"L")+COUNTIF('2nd'!Q72,"L")+COUNTIF('3rd'!Q72,"L")+COUNTIF('4th'!Q72,"L")+COUNTIF('5th'!Q72,"L")+COUNTIF('6th'!Q72,"L")+COUNTIF('7th'!Q72,"L")+COUNTIF('8th'!Q72,"L")+COUNTIF('9th'!Q72,"L")+COUNTIF('10th'!Q72,"L")+COUNTIF('11th'!Q72,"L")+COUNTIF('12th'!Q72,"L")+COUNTIF('13th'!Q72,"L")+COUNTIF('14th'!Q72,"L")+COUNTIF('15th'!Q72,"L")+COUNTIF('16th'!Q72,"L")+COUNTIF('17th'!Q72,"L")+COUNTIF('18th'!Q72,"L")+COUNTIF('19th'!Q72,"L")+COUNTIF('20th'!Q72,"L")+COUNTIF('21st'!Q72,"L")+COUNTIF('22nd'!Q72,"L")+COUNTIF('23rd'!Q72,"L")+COUNTIF('24th'!Q72,"L")+COUNTIF('25th'!Q72,"L")+COUNTIF('26th'!Q72,"L")+COUNTIF('27th'!Q72,"L")+COUNTIF('28th'!Q72,"L")+COUNTIF('29th'!Q72,"L")+COUNTIF('30th'!Q72,"L")+COUNTIF('31st'!Q72,"L")</f>
        <v>0</v>
      </c>
      <c r="R72" s="358">
        <f>COUNTIF('1st'!R72,"L")+COUNTIF('2nd'!R72,"L")+COUNTIF('3rd'!R72,"L")+COUNTIF('4th'!R72,"L")+COUNTIF('5th'!R72,"L")+COUNTIF('6th'!R72,"L")+COUNTIF('7th'!R72,"L")+COUNTIF('8th'!R72,"L")+COUNTIF('9th'!R72,"L")+COUNTIF('10th'!R72,"L")+COUNTIF('11th'!R72,"L")+COUNTIF('12th'!R72,"L")+COUNTIF('13th'!R72,"L")+COUNTIF('14th'!R72,"L")+COUNTIF('15th'!R72,"L")+COUNTIF('16th'!R72,"L")+COUNTIF('17th'!R72,"L")+COUNTIF('18th'!R72,"L")+COUNTIF('19th'!R72,"L")+COUNTIF('20th'!R72,"L")+COUNTIF('21st'!R72,"L")+COUNTIF('22nd'!R72,"L")+COUNTIF('23rd'!R72,"L")+COUNTIF('24th'!R72,"L")+COUNTIF('25th'!R72,"L")+COUNTIF('26th'!R72,"L")+COUNTIF('27th'!R72,"L")+COUNTIF('28th'!R72,"L")+COUNTIF('29th'!R72,"L")+COUNTIF('30th'!R72,"L")+COUNTIF('31st'!R72,"L")</f>
        <v>0</v>
      </c>
      <c r="S72" s="358">
        <f>COUNTIF('1st'!S72,"L")+COUNTIF('2nd'!S72,"L")+COUNTIF('3rd'!S72,"L")+COUNTIF('4th'!S72,"L")+COUNTIF('5th'!S72,"L")+COUNTIF('6th'!S72,"L")+COUNTIF('7th'!S72,"L")+COUNTIF('8th'!S72,"L")+COUNTIF('9th'!S72,"L")+COUNTIF('10th'!S72,"L")+COUNTIF('11th'!S72,"L")+COUNTIF('12th'!S72,"L")+COUNTIF('13th'!S72,"L")+COUNTIF('14th'!S72,"L")+COUNTIF('15th'!S72,"L")+COUNTIF('16th'!S72,"L")+COUNTIF('17th'!S72,"L")+COUNTIF('18th'!S72,"L")+COUNTIF('19th'!S72,"L")+COUNTIF('20th'!S72,"L")+COUNTIF('21st'!S72,"L")+COUNTIF('22nd'!S72,"L")+COUNTIF('23rd'!S72,"L")+COUNTIF('24th'!S72,"L")+COUNTIF('25th'!S72,"L")+COUNTIF('26th'!S72,"L")+COUNTIF('27th'!S72,"L")+COUNTIF('28th'!S72,"L")+COUNTIF('29th'!S72,"L")+COUNTIF('30th'!S72,"L")+COUNTIF('31st'!S72,"L")</f>
        <v>14</v>
      </c>
      <c r="T72" s="68" t="s">
        <v>136</v>
      </c>
      <c r="U72" s="87">
        <v>3</v>
      </c>
      <c r="V72" s="88">
        <v>3</v>
      </c>
      <c r="W72" s="89">
        <v>1</v>
      </c>
      <c r="X72" s="156">
        <v>0</v>
      </c>
      <c r="Y72" s="52">
        <v>34.5</v>
      </c>
      <c r="Z72" s="53">
        <v>34.5</v>
      </c>
      <c r="AA72" s="60">
        <v>11.5</v>
      </c>
      <c r="AB72" s="143">
        <v>0</v>
      </c>
      <c r="AC72" s="146">
        <v>6.666666666666667</v>
      </c>
      <c r="AD72" s="39">
        <v>6.666666666666667</v>
      </c>
      <c r="AE72" s="38">
        <v>7.666666666666667</v>
      </c>
      <c r="AF72" s="147">
        <v>6.666666666666667</v>
      </c>
      <c r="AG72" s="366">
        <f>COUNTIF('1st'!AG72,"L")+COUNTIF('2nd'!AG72,"L")+COUNTIF('3rd'!AG72,"L")+COUNTIF('4th'!AG72,"L")+COUNTIF('5th'!AG72,"L")+COUNTIF('6th'!AG72,"L")+COUNTIF('7th'!AG72,"L")+COUNTIF('8th'!AG72,"L")+COUNTIF('9th'!AG72,"L")+COUNTIF('10th'!AG72,"L")+COUNTIF('11th'!AG72,"L")+COUNTIF('12th'!AG72,"L")+COUNTIF('13th'!AG72,"L")+COUNTIF('14th'!AG72,"L")+COUNTIF('15th'!AG72,"L")+COUNTIF('16th'!AG72,"L")+COUNTIF('17th'!AG72,"L")+COUNTIF('18th'!AG72,"L")+COUNTIF('19th'!AG72,"L")+COUNTIF('20th'!AG72,"L")+COUNTIF('21st'!AG72,"L")+COUNTIF('22nd'!AG72,"L")+COUNTIF('23rd'!AG72,"L")+COUNTIF('24th'!AG72,"L")+COUNTIF('25th'!AG72,"L")+COUNTIF('26th'!AG72,"L")+COUNTIF('27th'!AG72,"L")+COUNTIF('28th'!AG72,"L")+COUNTIF('29th'!AG72,"L")+COUNTIF('30th'!AG72,"L")+COUNTIF('31st'!AG72,"L")</f>
        <v>0</v>
      </c>
      <c r="AH72" s="358">
        <f>COUNTIF('1st'!AH72,"L")+COUNTIF('2nd'!AH72,"L")+COUNTIF('3rd'!AH72,"L")+COUNTIF('4th'!AH72,"L")+COUNTIF('5th'!AH72,"L")+COUNTIF('6th'!AH72,"L")+COUNTIF('7th'!AH72,"L")+COUNTIF('8th'!AH72,"L")+COUNTIF('9th'!AH72,"L")+COUNTIF('10th'!AH72,"L")+COUNTIF('11th'!AH72,"L")+COUNTIF('12th'!AH72,"L")+COUNTIF('13th'!AH72,"L")+COUNTIF('14th'!AH72,"L")+COUNTIF('15th'!AH72,"L")+COUNTIF('16th'!AH72,"L")+COUNTIF('17th'!AH72,"L")+COUNTIF('18th'!AH72,"L")+COUNTIF('19th'!AH72,"L")+COUNTIF('20th'!AH72,"L")+COUNTIF('21st'!AH72,"L")+COUNTIF('22nd'!AH72,"L")+COUNTIF('23rd'!AH72,"L")+COUNTIF('24th'!AH72,"L")+COUNTIF('25th'!AH72,"L")+COUNTIF('26th'!AH72,"L")+COUNTIF('27th'!AH72,"L")+COUNTIF('28th'!AH72,"L")+COUNTIF('29th'!AH72,"L")+COUNTIF('30th'!AH72,"L")+COUNTIF('31st'!AH72,"L")</f>
        <v>2</v>
      </c>
      <c r="AI72" s="68" t="s">
        <v>136</v>
      </c>
      <c r="AJ72" s="1">
        <f t="shared" si="0"/>
        <v>0</v>
      </c>
      <c r="AK72" s="1">
        <f t="shared" si="1"/>
        <v>16</v>
      </c>
    </row>
    <row r="73" spans="1:37" ht="12" customHeight="1" x14ac:dyDescent="0.2">
      <c r="A73" s="565" t="s">
        <v>25</v>
      </c>
      <c r="B73" s="566"/>
      <c r="C73" s="220">
        <v>0</v>
      </c>
      <c r="D73" s="228">
        <v>0</v>
      </c>
      <c r="E73" s="62">
        <v>3.65</v>
      </c>
      <c r="F73" s="63">
        <v>3.65</v>
      </c>
      <c r="G73" s="64">
        <v>0</v>
      </c>
      <c r="H73" s="157">
        <v>0</v>
      </c>
      <c r="I73" s="55">
        <v>42</v>
      </c>
      <c r="J73" s="56">
        <v>42</v>
      </c>
      <c r="K73" s="57">
        <v>0</v>
      </c>
      <c r="L73" s="161">
        <v>0</v>
      </c>
      <c r="M73" s="148" t="s">
        <v>120</v>
      </c>
      <c r="N73" s="40" t="s">
        <v>120</v>
      </c>
      <c r="O73" s="40" t="s">
        <v>120</v>
      </c>
      <c r="P73" s="149" t="s">
        <v>120</v>
      </c>
      <c r="Q73" s="365">
        <f>COUNTIF('1st'!Q73,"L")+COUNTIF('2nd'!Q73,"L")+COUNTIF('3rd'!Q73,"L")+COUNTIF('4th'!Q73,"L")+COUNTIF('5th'!Q73,"L")+COUNTIF('6th'!Q73,"L")+COUNTIF('7th'!Q73,"L")+COUNTIF('8th'!Q73,"L")+COUNTIF('9th'!Q73,"L")+COUNTIF('10th'!Q73,"L")+COUNTIF('11th'!Q73,"L")+COUNTIF('12th'!Q73,"L")+COUNTIF('13th'!Q73,"L")+COUNTIF('14th'!Q73,"L")+COUNTIF('15th'!Q73,"L")+COUNTIF('16th'!Q73,"L")+COUNTIF('17th'!Q73,"L")+COUNTIF('18th'!Q73,"L")+COUNTIF('19th'!Q73,"L")+COUNTIF('20th'!Q73,"L")+COUNTIF('21st'!Q73,"L")+COUNTIF('22nd'!Q73,"L")+COUNTIF('23rd'!Q73,"L")+COUNTIF('24th'!Q73,"L")+COUNTIF('25th'!Q73,"L")+COUNTIF('26th'!Q73,"L")+COUNTIF('27th'!Q73,"L")+COUNTIF('28th'!Q73,"L")+COUNTIF('29th'!Q73,"L")+COUNTIF('30th'!Q73,"L")+COUNTIF('31st'!Q73,"L")</f>
        <v>0</v>
      </c>
      <c r="R73" s="358">
        <f>COUNTIF('1st'!R73,"L")+COUNTIF('2nd'!R73,"L")+COUNTIF('3rd'!R73,"L")+COUNTIF('4th'!R73,"L")+COUNTIF('5th'!R73,"L")+COUNTIF('6th'!R73,"L")+COUNTIF('7th'!R73,"L")+COUNTIF('8th'!R73,"L")+COUNTIF('9th'!R73,"L")+COUNTIF('10th'!R73,"L")+COUNTIF('11th'!R73,"L")+COUNTIF('12th'!R73,"L")+COUNTIF('13th'!R73,"L")+COUNTIF('14th'!R73,"L")+COUNTIF('15th'!R73,"L")+COUNTIF('16th'!R73,"L")+COUNTIF('17th'!R73,"L")+COUNTIF('18th'!R73,"L")+COUNTIF('19th'!R73,"L")+COUNTIF('20th'!R73,"L")+COUNTIF('21st'!R73,"L")+COUNTIF('22nd'!R73,"L")+COUNTIF('23rd'!R73,"L")+COUNTIF('24th'!R73,"L")+COUNTIF('25th'!R73,"L")+COUNTIF('26th'!R73,"L")+COUNTIF('27th'!R73,"L")+COUNTIF('28th'!R73,"L")+COUNTIF('29th'!R73,"L")+COUNTIF('30th'!R73,"L")+COUNTIF('31st'!R73,"L")</f>
        <v>2</v>
      </c>
      <c r="S73" s="353">
        <f>COUNTIF('1st'!S73,"L")+COUNTIF('2nd'!S73,"L")+COUNTIF('3rd'!S73,"L")+COUNTIF('4th'!S73,"L")+COUNTIF('5th'!S73,"L")+COUNTIF('6th'!S73,"L")+COUNTIF('7th'!S73,"L")+COUNTIF('8th'!S73,"L")+COUNTIF('9th'!S73,"L")+COUNTIF('10th'!S73,"L")+COUNTIF('11th'!S73,"L")+COUNTIF('12th'!S73,"L")+COUNTIF('13th'!S73,"L")+COUNTIF('14th'!S73,"L")+COUNTIF('15th'!S73,"L")+COUNTIF('16th'!S73,"L")+COUNTIF('17th'!S73,"L")+COUNTIF('18th'!S73,"L")+COUNTIF('19th'!S73,"L")+COUNTIF('20th'!S73,"L")+COUNTIF('21st'!S73,"L")+COUNTIF('22nd'!S73,"L")+COUNTIF('23rd'!S73,"L")+COUNTIF('24th'!S73,"L")+COUNTIF('25th'!S73,"L")+COUNTIF('26th'!S73,"L")+COUNTIF('27th'!S73,"L")+COUNTIF('28th'!S73,"L")+COUNTIF('29th'!S73,"L")+COUNTIF('30th'!S73,"L")+COUNTIF('31st'!S73,"L")</f>
        <v>0</v>
      </c>
      <c r="T73" s="15" t="s">
        <v>136</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139</v>
      </c>
      <c r="AJ73" s="1" t="e">
        <f t="shared" si="0"/>
        <v>#VALUE!</v>
      </c>
      <c r="AK73" s="1" t="e">
        <f t="shared" si="1"/>
        <v>#VALUE!</v>
      </c>
    </row>
    <row r="74" spans="1:37" ht="12" customHeight="1" x14ac:dyDescent="0.2">
      <c r="A74" s="565" t="s">
        <v>45</v>
      </c>
      <c r="B74" s="566"/>
      <c r="C74" s="220"/>
      <c r="D74" s="228"/>
      <c r="E74" s="62">
        <v>6</v>
      </c>
      <c r="F74" s="63">
        <v>6</v>
      </c>
      <c r="G74" s="64">
        <v>0</v>
      </c>
      <c r="H74" s="157">
        <v>1</v>
      </c>
      <c r="I74" s="55">
        <v>69</v>
      </c>
      <c r="J74" s="56">
        <v>69</v>
      </c>
      <c r="K74" s="57">
        <v>0</v>
      </c>
      <c r="L74" s="161">
        <v>11.5</v>
      </c>
      <c r="M74" s="148" t="s">
        <v>120</v>
      </c>
      <c r="N74" s="40" t="s">
        <v>120</v>
      </c>
      <c r="O74" s="40" t="s">
        <v>120</v>
      </c>
      <c r="P74" s="149" t="s">
        <v>120</v>
      </c>
      <c r="Q74" s="166" t="s">
        <v>120</v>
      </c>
      <c r="R74" s="358">
        <f>COUNTIF('1st'!R74,"L")+COUNTIF('2nd'!R74,"L")+COUNTIF('3rd'!R74,"L")+COUNTIF('4th'!R74,"L")+COUNTIF('5th'!R74,"L")+COUNTIF('6th'!R74,"L")+COUNTIF('7th'!R74,"L")+COUNTIF('8th'!R74,"L")+COUNTIF('9th'!R74,"L")+COUNTIF('10th'!R74,"L")+COUNTIF('11th'!R74,"L")+COUNTIF('12th'!R74,"L")+COUNTIF('13th'!R74,"L")+COUNTIF('14th'!R74,"L")+COUNTIF('15th'!R74,"L")+COUNTIF('16th'!R74,"L")+COUNTIF('17th'!R74,"L")+COUNTIF('18th'!R74,"L")+COUNTIF('19th'!R74,"L")+COUNTIF('20th'!R74,"L")+COUNTIF('21st'!R74,"L")+COUNTIF('22nd'!R74,"L")+COUNTIF('23rd'!R74,"L")+COUNTIF('24th'!R74,"L")+COUNTIF('25th'!R74,"L")+COUNTIF('26th'!R74,"L")+COUNTIF('27th'!R74,"L")+COUNTIF('28th'!R74,"L")+COUNTIF('29th'!R74,"L")+COUNTIF('30th'!R74,"L")+COUNTIF('31st'!R74,"L")</f>
        <v>0</v>
      </c>
      <c r="S74" s="353">
        <f>COUNTIF('1st'!S74,"L")+COUNTIF('2nd'!S74,"L")+COUNTIF('3rd'!S74,"L")+COUNTIF('4th'!S74,"L")+COUNTIF('5th'!S74,"L")+COUNTIF('6th'!S74,"L")+COUNTIF('7th'!S74,"L")+COUNTIF('8th'!S74,"L")+COUNTIF('9th'!S74,"L")+COUNTIF('10th'!S74,"L")+COUNTIF('11th'!S74,"L")+COUNTIF('12th'!S74,"L")+COUNTIF('13th'!S74,"L")+COUNTIF('14th'!S74,"L")+COUNTIF('15th'!S74,"L")+COUNTIF('16th'!S74,"L")+COUNTIF('17th'!S74,"L")+COUNTIF('18th'!S74,"L")+COUNTIF('19th'!S74,"L")+COUNTIF('20th'!S74,"L")+COUNTIF('21st'!S74,"L")+COUNTIF('22nd'!S74,"L")+COUNTIF('23rd'!S74,"L")+COUNTIF('24th'!S74,"L")+COUNTIF('25th'!S74,"L")+COUNTIF('26th'!S74,"L")+COUNTIF('27th'!S74,"L")+COUNTIF('28th'!S74,"L")+COUNTIF('29th'!S74,"L")+COUNTIF('30th'!S74,"L")+COUNTIF('31st'!S74,"L")</f>
        <v>14</v>
      </c>
      <c r="T74" s="15" t="s">
        <v>136</v>
      </c>
      <c r="U74" s="62">
        <v>5</v>
      </c>
      <c r="V74" s="63">
        <v>5</v>
      </c>
      <c r="W74" s="64">
        <v>0</v>
      </c>
      <c r="X74" s="157">
        <v>0</v>
      </c>
      <c r="Y74" s="55">
        <v>57.5</v>
      </c>
      <c r="Z74" s="56">
        <v>57.5</v>
      </c>
      <c r="AA74" s="17">
        <v>0</v>
      </c>
      <c r="AB74" s="144">
        <v>0</v>
      </c>
      <c r="AC74" s="148" t="s">
        <v>120</v>
      </c>
      <c r="AD74" s="40" t="s">
        <v>120</v>
      </c>
      <c r="AE74" s="40" t="s">
        <v>120</v>
      </c>
      <c r="AF74" s="149" t="s">
        <v>120</v>
      </c>
      <c r="AG74" s="352">
        <f>COUNTIF('1st'!AG74,"L")+COUNTIF('2nd'!AG74,"L")+COUNTIF('3rd'!AG74,"L")+COUNTIF('4th'!AG74,"L")+COUNTIF('5th'!AG74,"L")+COUNTIF('6th'!AG74,"L")+COUNTIF('7th'!AG74,"L")+COUNTIF('8th'!AG74,"L")+COUNTIF('9th'!AG74,"L")+COUNTIF('10th'!AG74,"L")+COUNTIF('11th'!AG74,"L")+COUNTIF('12th'!AG74,"L")+COUNTIF('13th'!AG74,"L")+COUNTIF('14th'!AG74,"L")+COUNTIF('15th'!AG74,"L")+COUNTIF('16th'!AG74,"L")+COUNTIF('17th'!AG74,"L")+COUNTIF('18th'!AG74,"L")+COUNTIF('19th'!AG74,"L")+COUNTIF('20th'!AG74,"L")+COUNTIF('21st'!AG74,"L")+COUNTIF('22nd'!AG74,"L")+COUNTIF('23rd'!AG74,"L")+COUNTIF('24th'!AG74,"L")+COUNTIF('25th'!AG74,"L")+COUNTIF('26th'!AG74,"L")+COUNTIF('27th'!AG74,"L")+COUNTIF('28th'!AG74,"L")+COUNTIF('29th'!AG74,"L")+COUNTIF('30th'!AG74,"L")+COUNTIF('31st'!AG74,"L")</f>
        <v>0</v>
      </c>
      <c r="AH74" s="353">
        <f>COUNTIF('1st'!AH74,"L")+COUNTIF('2nd'!AH74,"L")+COUNTIF('3rd'!AH74,"L")+COUNTIF('4th'!AH74,"L")+COUNTIF('5th'!AH74,"L")+COUNTIF('6th'!AH74,"L")+COUNTIF('7th'!AH74,"L")+COUNTIF('8th'!AH74,"L")+COUNTIF('9th'!AH74,"L")+COUNTIF('10th'!AH74,"L")+COUNTIF('11th'!AH74,"L")+COUNTIF('12th'!AH74,"L")+COUNTIF('13th'!AH74,"L")+COUNTIF('14th'!AH74,"L")+COUNTIF('15th'!AH74,"L")+COUNTIF('16th'!AH74,"L")+COUNTIF('17th'!AH74,"L")+COUNTIF('18th'!AH74,"L")+COUNTIF('19th'!AH74,"L")+COUNTIF('20th'!AH74,"L")+COUNTIF('21st'!AH74,"L")+COUNTIF('22nd'!AH74,"L")+COUNTIF('23rd'!AH74,"L")+COUNTIF('24th'!AH74,"L")+COUNTIF('25th'!AH74,"L")+COUNTIF('26th'!AH74,"L")+COUNTIF('27th'!AH74,"L")+COUNTIF('28th'!AH74,"L")+COUNTIF('29th'!AH74,"L")+COUNTIF('30th'!AH74,"L")+COUNTIF('31st'!AH74,"L")</f>
        <v>7</v>
      </c>
      <c r="AI74" s="15" t="s">
        <v>136</v>
      </c>
      <c r="AJ74" s="1">
        <f t="shared" si="0"/>
        <v>0</v>
      </c>
      <c r="AK74" s="1">
        <f t="shared" si="1"/>
        <v>21</v>
      </c>
    </row>
    <row r="75" spans="1:37" ht="12" customHeight="1" x14ac:dyDescent="0.2">
      <c r="A75" s="565" t="s">
        <v>26</v>
      </c>
      <c r="B75" s="566"/>
      <c r="C75" s="220"/>
      <c r="D75" s="228"/>
      <c r="E75" s="62">
        <v>7</v>
      </c>
      <c r="F75" s="63">
        <v>5</v>
      </c>
      <c r="G75" s="64">
        <v>2</v>
      </c>
      <c r="H75" s="157">
        <v>2</v>
      </c>
      <c r="I75" s="55">
        <v>80.5</v>
      </c>
      <c r="J75" s="56">
        <v>57.5</v>
      </c>
      <c r="K75" s="57">
        <v>23</v>
      </c>
      <c r="L75" s="161">
        <v>23</v>
      </c>
      <c r="M75" s="148" t="s">
        <v>120</v>
      </c>
      <c r="N75" s="40" t="s">
        <v>120</v>
      </c>
      <c r="O75" s="40" t="s">
        <v>120</v>
      </c>
      <c r="P75" s="149" t="s">
        <v>120</v>
      </c>
      <c r="Q75" s="166" t="s">
        <v>120</v>
      </c>
      <c r="R75" s="358">
        <f>COUNTIF('1st'!R75,"L")+COUNTIF('2nd'!R75,"L")+COUNTIF('3rd'!R75,"L")+COUNTIF('4th'!R75,"L")+COUNTIF('5th'!R75,"L")+COUNTIF('6th'!R75,"L")+COUNTIF('7th'!R75,"L")+COUNTIF('8th'!R75,"L")+COUNTIF('9th'!R75,"L")+COUNTIF('10th'!R75,"L")+COUNTIF('11th'!R75,"L")+COUNTIF('12th'!R75,"L")+COUNTIF('13th'!R75,"L")+COUNTIF('14th'!R75,"L")+COUNTIF('15th'!R75,"L")+COUNTIF('16th'!R75,"L")+COUNTIF('17th'!R75,"L")+COUNTIF('18th'!R75,"L")+COUNTIF('19th'!R75,"L")+COUNTIF('20th'!R75,"L")+COUNTIF('21st'!R75,"L")+COUNTIF('22nd'!R75,"L")+COUNTIF('23rd'!R75,"L")+COUNTIF('24th'!R75,"L")+COUNTIF('25th'!R75,"L")+COUNTIF('26th'!R75,"L")+COUNTIF('27th'!R75,"L")+COUNTIF('28th'!R75,"L")+COUNTIF('29th'!R75,"L")+COUNTIF('30th'!R75,"L")+COUNTIF('31st'!R75,"L")</f>
        <v>0</v>
      </c>
      <c r="S75" s="353">
        <f>COUNTIF('1st'!S75,"L")+COUNTIF('2nd'!S75,"L")+COUNTIF('3rd'!S75,"L")+COUNTIF('4th'!S75,"L")+COUNTIF('5th'!S75,"L")+COUNTIF('6th'!S75,"L")+COUNTIF('7th'!S75,"L")+COUNTIF('8th'!S75,"L")+COUNTIF('9th'!S75,"L")+COUNTIF('10th'!S75,"L")+COUNTIF('11th'!S75,"L")+COUNTIF('12th'!S75,"L")+COUNTIF('13th'!S75,"L")+COUNTIF('14th'!S75,"L")+COUNTIF('15th'!S75,"L")+COUNTIF('16th'!S75,"L")+COUNTIF('17th'!S75,"L")+COUNTIF('18th'!S75,"L")+COUNTIF('19th'!S75,"L")+COUNTIF('20th'!S75,"L")+COUNTIF('21st'!S75,"L")+COUNTIF('22nd'!S75,"L")+COUNTIF('23rd'!S75,"L")+COUNTIF('24th'!S75,"L")+COUNTIF('25th'!S75,"L")+COUNTIF('26th'!S75,"L")+COUNTIF('27th'!S75,"L")+COUNTIF('28th'!S75,"L")+COUNTIF('29th'!S75,"L")+COUNTIF('30th'!S75,"L")+COUNTIF('31st'!S75,"L")</f>
        <v>24</v>
      </c>
      <c r="T75" s="15" t="s">
        <v>137</v>
      </c>
      <c r="U75" s="62">
        <v>6</v>
      </c>
      <c r="V75" s="63">
        <v>5</v>
      </c>
      <c r="W75" s="64">
        <v>1</v>
      </c>
      <c r="X75" s="157">
        <v>2</v>
      </c>
      <c r="Y75" s="55">
        <v>69</v>
      </c>
      <c r="Z75" s="56">
        <v>57.5</v>
      </c>
      <c r="AA75" s="17">
        <v>11.5</v>
      </c>
      <c r="AB75" s="144">
        <v>23</v>
      </c>
      <c r="AC75" s="148" t="s">
        <v>120</v>
      </c>
      <c r="AD75" s="40" t="s">
        <v>120</v>
      </c>
      <c r="AE75" s="40" t="s">
        <v>120</v>
      </c>
      <c r="AF75" s="149" t="s">
        <v>120</v>
      </c>
      <c r="AG75" s="352">
        <f>COUNTIF('1st'!AG75,"L")+COUNTIF('2nd'!AG75,"L")+COUNTIF('3rd'!AG75,"L")+COUNTIF('4th'!AG75,"L")+COUNTIF('5th'!AG75,"L")+COUNTIF('6th'!AG75,"L")+COUNTIF('7th'!AG75,"L")+COUNTIF('8th'!AG75,"L")+COUNTIF('9th'!AG75,"L")+COUNTIF('10th'!AG75,"L")+COUNTIF('11th'!AG75,"L")+COUNTIF('12th'!AG75,"L")+COUNTIF('13th'!AG75,"L")+COUNTIF('14th'!AG75,"L")+COUNTIF('15th'!AG75,"L")+COUNTIF('16th'!AG75,"L")+COUNTIF('17th'!AG75,"L")+COUNTIF('18th'!AG75,"L")+COUNTIF('19th'!AG75,"L")+COUNTIF('20th'!AG75,"L")+COUNTIF('21st'!AG75,"L")+COUNTIF('22nd'!AG75,"L")+COUNTIF('23rd'!AG75,"L")+COUNTIF('24th'!AG75,"L")+COUNTIF('25th'!AG75,"L")+COUNTIF('26th'!AG75,"L")+COUNTIF('27th'!AG75,"L")+COUNTIF('28th'!AG75,"L")+COUNTIF('29th'!AG75,"L")+COUNTIF('30th'!AG75,"L")+COUNTIF('31st'!AG75,"L")</f>
        <v>0</v>
      </c>
      <c r="AH75" s="353">
        <f>COUNTIF('1st'!AH75,"L")+COUNTIF('2nd'!AH75,"L")+COUNTIF('3rd'!AH75,"L")+COUNTIF('4th'!AH75,"L")+COUNTIF('5th'!AH75,"L")+COUNTIF('6th'!AH75,"L")+COUNTIF('7th'!AH75,"L")+COUNTIF('8th'!AH75,"L")+COUNTIF('9th'!AH75,"L")+COUNTIF('10th'!AH75,"L")+COUNTIF('11th'!AH75,"L")+COUNTIF('12th'!AH75,"L")+COUNTIF('13th'!AH75,"L")+COUNTIF('14th'!AH75,"L")+COUNTIF('15th'!AH75,"L")+COUNTIF('16th'!AH75,"L")+COUNTIF('17th'!AH75,"L")+COUNTIF('18th'!AH75,"L")+COUNTIF('19th'!AH75,"L")+COUNTIF('20th'!AH75,"L")+COUNTIF('21st'!AH75,"L")+COUNTIF('22nd'!AH75,"L")+COUNTIF('23rd'!AH75,"L")+COUNTIF('24th'!AH75,"L")+COUNTIF('25th'!AH75,"L")+COUNTIF('26th'!AH75,"L")+COUNTIF('27th'!AH75,"L")+COUNTIF('28th'!AH75,"L")+COUNTIF('29th'!AH75,"L")+COUNTIF('30th'!AH75,"L")+COUNTIF('31st'!AH75,"L")</f>
        <v>20</v>
      </c>
      <c r="AI75" s="15" t="s">
        <v>136</v>
      </c>
      <c r="AJ75" s="1">
        <f t="shared" si="0"/>
        <v>0</v>
      </c>
      <c r="AK75" s="1">
        <f t="shared" si="1"/>
        <v>44</v>
      </c>
    </row>
    <row r="76" spans="1:37" ht="12" customHeight="1" x14ac:dyDescent="0.2">
      <c r="A76" s="565" t="s">
        <v>27</v>
      </c>
      <c r="B76" s="566"/>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136</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136</v>
      </c>
      <c r="AJ76" s="1" t="e">
        <f t="shared" si="0"/>
        <v>#VALUE!</v>
      </c>
      <c r="AK76" s="1" t="e">
        <f t="shared" si="1"/>
        <v>#VALUE!</v>
      </c>
    </row>
    <row r="77" spans="1:37" ht="12" customHeight="1" x14ac:dyDescent="0.2">
      <c r="A77" s="565" t="s">
        <v>53</v>
      </c>
      <c r="B77" s="566"/>
      <c r="C77" s="220"/>
      <c r="D77" s="228"/>
      <c r="E77" s="62">
        <v>9</v>
      </c>
      <c r="F77" s="63">
        <v>8</v>
      </c>
      <c r="G77" s="64">
        <v>2</v>
      </c>
      <c r="H77" s="157">
        <v>2</v>
      </c>
      <c r="I77" s="153">
        <v>99.5</v>
      </c>
      <c r="J77" s="19">
        <v>92</v>
      </c>
      <c r="K77" s="17">
        <v>23</v>
      </c>
      <c r="L77" s="145">
        <v>23</v>
      </c>
      <c r="M77" s="148" t="s">
        <v>120</v>
      </c>
      <c r="N77" s="40" t="s">
        <v>120</v>
      </c>
      <c r="O77" s="40" t="s">
        <v>120</v>
      </c>
      <c r="P77" s="149" t="s">
        <v>120</v>
      </c>
      <c r="Q77" s="183" t="s">
        <v>120</v>
      </c>
      <c r="R77" s="166" t="s">
        <v>120</v>
      </c>
      <c r="S77" s="75" t="s">
        <v>120</v>
      </c>
      <c r="T77" s="15" t="s">
        <v>136</v>
      </c>
      <c r="U77" s="62">
        <v>9</v>
      </c>
      <c r="V77" s="63">
        <v>8</v>
      </c>
      <c r="W77" s="64">
        <v>2</v>
      </c>
      <c r="X77" s="157">
        <v>1</v>
      </c>
      <c r="Y77" s="55">
        <v>103.5</v>
      </c>
      <c r="Z77" s="18">
        <v>92</v>
      </c>
      <c r="AA77" s="17">
        <v>23</v>
      </c>
      <c r="AB77" s="145">
        <v>11.5</v>
      </c>
      <c r="AC77" s="148" t="s">
        <v>120</v>
      </c>
      <c r="AD77" s="40" t="s">
        <v>120</v>
      </c>
      <c r="AE77" s="40" t="s">
        <v>120</v>
      </c>
      <c r="AF77" s="149" t="s">
        <v>120</v>
      </c>
      <c r="AG77" s="166" t="s">
        <v>120</v>
      </c>
      <c r="AH77" s="75" t="s">
        <v>120</v>
      </c>
      <c r="AI77" s="15" t="s">
        <v>137</v>
      </c>
      <c r="AJ77" s="1" t="e">
        <f t="shared" si="0"/>
        <v>#VALUE!</v>
      </c>
      <c r="AK77" s="1" t="e">
        <f t="shared" si="1"/>
        <v>#VALUE!</v>
      </c>
    </row>
    <row r="78" spans="1:37" ht="12" customHeight="1" x14ac:dyDescent="0.2">
      <c r="A78" s="565" t="s">
        <v>54</v>
      </c>
      <c r="B78" s="566"/>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136</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136</v>
      </c>
      <c r="AJ78" s="1" t="e">
        <f t="shared" si="0"/>
        <v>#VALUE!</v>
      </c>
      <c r="AK78" s="1" t="e">
        <f t="shared" si="1"/>
        <v>#VALUE!</v>
      </c>
    </row>
    <row r="79" spans="1:37" ht="12" customHeight="1" x14ac:dyDescent="0.2">
      <c r="A79" s="565" t="s">
        <v>55</v>
      </c>
      <c r="B79" s="566"/>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136</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136</v>
      </c>
      <c r="AJ79" s="1" t="e">
        <f t="shared" si="0"/>
        <v>#VALUE!</v>
      </c>
      <c r="AK79" s="1" t="e">
        <f t="shared" si="1"/>
        <v>#VALUE!</v>
      </c>
    </row>
    <row r="80" spans="1:37" ht="12" customHeight="1" x14ac:dyDescent="0.2">
      <c r="A80" s="565" t="s">
        <v>130</v>
      </c>
      <c r="B80" s="566"/>
      <c r="C80" s="220"/>
      <c r="D80" s="228"/>
      <c r="E80" s="62">
        <v>5</v>
      </c>
      <c r="F80" s="63">
        <v>0</v>
      </c>
      <c r="G80" s="64">
        <v>2</v>
      </c>
      <c r="H80" s="157">
        <v>1.3</v>
      </c>
      <c r="I80" s="153">
        <v>57.5</v>
      </c>
      <c r="J80" s="19">
        <v>0</v>
      </c>
      <c r="K80" s="17">
        <v>23</v>
      </c>
      <c r="L80" s="145">
        <v>15</v>
      </c>
      <c r="M80" s="148" t="s">
        <v>120</v>
      </c>
      <c r="N80" s="40" t="s">
        <v>120</v>
      </c>
      <c r="O80" s="40" t="s">
        <v>120</v>
      </c>
      <c r="P80" s="149" t="s">
        <v>120</v>
      </c>
      <c r="Q80" s="183" t="s">
        <v>120</v>
      </c>
      <c r="R80" s="166" t="s">
        <v>120</v>
      </c>
      <c r="S80" s="75" t="s">
        <v>120</v>
      </c>
      <c r="T80" s="15" t="s">
        <v>136</v>
      </c>
      <c r="U80" s="62">
        <v>4</v>
      </c>
      <c r="V80" s="63">
        <v>0</v>
      </c>
      <c r="W80" s="64">
        <v>2</v>
      </c>
      <c r="X80" s="157">
        <v>0</v>
      </c>
      <c r="Y80" s="55">
        <v>46</v>
      </c>
      <c r="Z80" s="18">
        <v>0</v>
      </c>
      <c r="AA80" s="17">
        <v>23</v>
      </c>
      <c r="AB80" s="145">
        <v>0</v>
      </c>
      <c r="AC80" s="148" t="s">
        <v>120</v>
      </c>
      <c r="AD80" s="40" t="s">
        <v>120</v>
      </c>
      <c r="AE80" s="40" t="s">
        <v>120</v>
      </c>
      <c r="AF80" s="149" t="s">
        <v>120</v>
      </c>
      <c r="AG80" s="166" t="s">
        <v>120</v>
      </c>
      <c r="AH80" s="75" t="s">
        <v>120</v>
      </c>
      <c r="AI80" s="15" t="s">
        <v>136</v>
      </c>
      <c r="AJ80" s="1" t="e">
        <f t="shared" si="0"/>
        <v>#VALUE!</v>
      </c>
      <c r="AK80" s="1" t="e">
        <f t="shared" si="1"/>
        <v>#VALUE!</v>
      </c>
    </row>
    <row r="81" spans="1:37" ht="12" hidden="1" customHeight="1" x14ac:dyDescent="0.2">
      <c r="A81" s="565" t="s">
        <v>56</v>
      </c>
      <c r="B81" s="566"/>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c r="AJ81" s="1" t="e">
        <f t="shared" si="0"/>
        <v>#VALUE!</v>
      </c>
      <c r="AK81" s="1" t="e">
        <f t="shared" si="1"/>
        <v>#VALUE!</v>
      </c>
    </row>
    <row r="82" spans="1:37" hidden="1" x14ac:dyDescent="0.2">
      <c r="A82" s="595" t="s">
        <v>92</v>
      </c>
      <c r="B82" s="596"/>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c r="AJ82" s="1" t="e">
        <f t="shared" si="0"/>
        <v>#VALUE!</v>
      </c>
      <c r="AK82" s="1" t="e">
        <f t="shared" si="1"/>
        <v>#VALUE!</v>
      </c>
    </row>
    <row r="83" spans="1:37" hidden="1" x14ac:dyDescent="0.2">
      <c r="A83" s="595" t="s">
        <v>94</v>
      </c>
      <c r="B83" s="596"/>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c r="AJ83" s="1" t="e">
        <f t="shared" si="0"/>
        <v>#VALUE!</v>
      </c>
      <c r="AK83" s="1" t="e">
        <f t="shared" si="1"/>
        <v>#VALUE!</v>
      </c>
    </row>
    <row r="84" spans="1:37" ht="13.5" hidden="1" thickBot="1" x14ac:dyDescent="0.25">
      <c r="A84" s="593" t="s">
        <v>93</v>
      </c>
      <c r="B84" s="594"/>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c r="AJ84" s="1" t="e">
        <f t="shared" si="0"/>
        <v>#VALUE!</v>
      </c>
      <c r="AK84" s="1" t="e">
        <f t="shared" si="1"/>
        <v>#VALUE!</v>
      </c>
    </row>
    <row r="85" spans="1:37" ht="12" customHeight="1" thickBot="1" x14ac:dyDescent="0.25">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7" ht="18" customHeight="1" thickBot="1" x14ac:dyDescent="0.25">
      <c r="A86" s="395" t="s">
        <v>37</v>
      </c>
      <c r="B86" s="396"/>
      <c r="C86" s="396"/>
      <c r="D86" s="396"/>
      <c r="E86" s="396"/>
      <c r="F86" s="396"/>
      <c r="G86" s="396"/>
      <c r="H86" s="396"/>
      <c r="I86" s="396"/>
      <c r="J86" s="396"/>
      <c r="K86" s="396"/>
      <c r="L86" s="396"/>
      <c r="M86" s="396"/>
      <c r="N86" s="396"/>
      <c r="O86" s="396"/>
      <c r="P86" s="396"/>
      <c r="Q86" s="396"/>
      <c r="R86" s="396"/>
      <c r="S86" s="396"/>
      <c r="T86" s="396"/>
      <c r="U86" s="396"/>
      <c r="V86" s="396"/>
      <c r="W86" s="396"/>
      <c r="X86" s="397"/>
      <c r="Y86" s="51"/>
      <c r="Z86" s="12"/>
      <c r="AA86" s="12"/>
      <c r="AB86" s="12"/>
      <c r="AC86" s="12"/>
      <c r="AD86" s="12"/>
      <c r="AE86" s="12"/>
      <c r="AF86" s="12"/>
      <c r="AG86" s="12"/>
      <c r="AH86" s="12"/>
      <c r="AI86" s="12"/>
    </row>
    <row r="87" spans="1:37" ht="15.75" customHeight="1" thickBot="1" x14ac:dyDescent="0.25">
      <c r="A87" s="597" t="s">
        <v>0</v>
      </c>
      <c r="B87" s="598"/>
      <c r="C87" s="440" t="s">
        <v>60</v>
      </c>
      <c r="D87" s="441"/>
      <c r="E87" s="441"/>
      <c r="F87" s="441"/>
      <c r="G87" s="441"/>
      <c r="H87" s="441"/>
      <c r="I87" s="441"/>
      <c r="J87" s="441"/>
      <c r="K87" s="441"/>
      <c r="L87" s="441"/>
      <c r="M87" s="441"/>
      <c r="N87" s="441"/>
      <c r="O87" s="441"/>
      <c r="P87" s="441"/>
      <c r="Q87" s="441"/>
      <c r="R87" s="441"/>
      <c r="S87" s="441"/>
      <c r="T87" s="441"/>
      <c r="U87" s="441"/>
      <c r="V87" s="441"/>
      <c r="W87" s="442" t="s">
        <v>61</v>
      </c>
      <c r="X87" s="443"/>
      <c r="Y87" s="231"/>
      <c r="Z87" s="12"/>
      <c r="AA87" s="12"/>
      <c r="AB87" s="12"/>
      <c r="AC87" s="12"/>
      <c r="AD87" s="12"/>
      <c r="AE87" s="12"/>
      <c r="AF87" s="12"/>
      <c r="AG87" s="12"/>
      <c r="AH87" s="12"/>
      <c r="AI87" s="12"/>
    </row>
    <row r="88" spans="1:37" ht="15" customHeight="1" x14ac:dyDescent="0.2">
      <c r="A88" s="599"/>
      <c r="B88" s="600"/>
      <c r="C88" s="580" t="s">
        <v>88</v>
      </c>
      <c r="D88" s="428"/>
      <c r="E88" s="428"/>
      <c r="F88" s="581"/>
      <c r="G88" s="581"/>
      <c r="H88" s="581"/>
      <c r="I88" s="581"/>
      <c r="J88" s="581"/>
      <c r="K88" s="581"/>
      <c r="L88" s="581"/>
      <c r="M88" s="426" t="s">
        <v>89</v>
      </c>
      <c r="N88" s="427"/>
      <c r="O88" s="427"/>
      <c r="P88" s="427"/>
      <c r="Q88" s="427"/>
      <c r="R88" s="427"/>
      <c r="S88" s="427"/>
      <c r="T88" s="428"/>
      <c r="U88" s="436" t="s">
        <v>90</v>
      </c>
      <c r="V88" s="437"/>
      <c r="W88" s="444" t="s">
        <v>66</v>
      </c>
      <c r="X88" s="414"/>
      <c r="Y88" s="232"/>
      <c r="Z88" s="12"/>
      <c r="AA88" s="12"/>
      <c r="AB88" s="12"/>
      <c r="AC88" s="12"/>
      <c r="AD88" s="12"/>
      <c r="AE88" s="12"/>
      <c r="AF88" s="12"/>
      <c r="AG88" s="12"/>
      <c r="AH88" s="12"/>
      <c r="AI88" s="12"/>
    </row>
    <row r="89" spans="1:37" ht="45.75" customHeight="1" thickBot="1" x14ac:dyDescent="0.25">
      <c r="A89" s="601"/>
      <c r="B89" s="602"/>
      <c r="C89" s="473" t="s">
        <v>85</v>
      </c>
      <c r="D89" s="450"/>
      <c r="E89" s="450"/>
      <c r="F89" s="474"/>
      <c r="G89" s="474" t="s">
        <v>86</v>
      </c>
      <c r="H89" s="474"/>
      <c r="I89" s="474" t="s">
        <v>113</v>
      </c>
      <c r="J89" s="474"/>
      <c r="K89" s="474" t="s">
        <v>114</v>
      </c>
      <c r="L89" s="474"/>
      <c r="M89" s="474" t="s">
        <v>85</v>
      </c>
      <c r="N89" s="474"/>
      <c r="O89" s="474" t="s">
        <v>86</v>
      </c>
      <c r="P89" s="474"/>
      <c r="Q89" s="471" t="s">
        <v>113</v>
      </c>
      <c r="R89" s="471"/>
      <c r="S89" s="398" t="s">
        <v>114</v>
      </c>
      <c r="T89" s="406"/>
      <c r="U89" s="438"/>
      <c r="V89" s="439"/>
      <c r="W89" s="445"/>
      <c r="X89" s="416"/>
      <c r="Y89" s="232"/>
      <c r="Z89" s="12"/>
      <c r="AA89" s="12"/>
      <c r="AB89" s="12"/>
      <c r="AC89" s="12"/>
      <c r="AD89" s="12"/>
      <c r="AE89" s="12"/>
      <c r="AF89" s="12"/>
      <c r="AG89" s="12"/>
      <c r="AH89" s="12"/>
      <c r="AI89" s="12"/>
    </row>
    <row r="90" spans="1:37" ht="12" customHeight="1" x14ac:dyDescent="0.2">
      <c r="A90" s="607" t="s">
        <v>38</v>
      </c>
      <c r="B90" s="608"/>
      <c r="C90" s="475">
        <v>0</v>
      </c>
      <c r="D90" s="476"/>
      <c r="E90" s="476"/>
      <c r="F90" s="472"/>
      <c r="G90" s="477">
        <v>0</v>
      </c>
      <c r="H90" s="477"/>
      <c r="I90" s="472">
        <v>0</v>
      </c>
      <c r="J90" s="472"/>
      <c r="K90" s="538">
        <v>0</v>
      </c>
      <c r="L90" s="538"/>
      <c r="M90" s="472">
        <v>0</v>
      </c>
      <c r="N90" s="472"/>
      <c r="O90" s="477">
        <v>0</v>
      </c>
      <c r="P90" s="477"/>
      <c r="Q90" s="472">
        <v>0</v>
      </c>
      <c r="R90" s="472"/>
      <c r="S90" s="411">
        <v>0</v>
      </c>
      <c r="T90" s="412"/>
      <c r="U90" s="455">
        <v>0</v>
      </c>
      <c r="V90" s="463"/>
      <c r="W90" s="446" t="s">
        <v>132</v>
      </c>
      <c r="X90" s="418"/>
      <c r="Y90" s="233"/>
      <c r="Z90" s="12"/>
      <c r="AA90" s="12"/>
      <c r="AB90" s="12"/>
      <c r="AC90" s="12"/>
      <c r="AD90" s="12"/>
      <c r="AE90" s="12"/>
      <c r="AF90" s="12"/>
      <c r="AG90" s="12"/>
      <c r="AH90" s="12"/>
      <c r="AI90" s="12"/>
    </row>
    <row r="91" spans="1:37" ht="12" customHeight="1" x14ac:dyDescent="0.2">
      <c r="A91" s="605" t="s">
        <v>15</v>
      </c>
      <c r="B91" s="606"/>
      <c r="C91" s="429">
        <v>0</v>
      </c>
      <c r="D91" s="430"/>
      <c r="E91" s="430"/>
      <c r="F91" s="431"/>
      <c r="G91" s="435">
        <v>0</v>
      </c>
      <c r="H91" s="435"/>
      <c r="I91" s="431">
        <v>0</v>
      </c>
      <c r="J91" s="431"/>
      <c r="K91" s="435">
        <v>0</v>
      </c>
      <c r="L91" s="435"/>
      <c r="M91" s="431">
        <v>0</v>
      </c>
      <c r="N91" s="431"/>
      <c r="O91" s="435">
        <v>0</v>
      </c>
      <c r="P91" s="435"/>
      <c r="Q91" s="431">
        <v>0</v>
      </c>
      <c r="R91" s="431"/>
      <c r="S91" s="409">
        <v>0</v>
      </c>
      <c r="T91" s="410"/>
      <c r="U91" s="453">
        <v>0</v>
      </c>
      <c r="V91" s="458"/>
      <c r="W91" s="447"/>
      <c r="X91" s="420"/>
      <c r="Y91" s="233"/>
      <c r="Z91" s="12"/>
      <c r="AA91" s="12"/>
      <c r="AB91" s="12"/>
      <c r="AC91" s="12"/>
      <c r="AD91" s="12"/>
      <c r="AE91" s="12"/>
      <c r="AF91" s="12"/>
      <c r="AG91" s="12"/>
      <c r="AH91" s="12"/>
      <c r="AI91" s="12"/>
    </row>
    <row r="92" spans="1:37" ht="12" customHeight="1" x14ac:dyDescent="0.2">
      <c r="A92" s="605" t="s">
        <v>39</v>
      </c>
      <c r="B92" s="606"/>
      <c r="C92" s="429">
        <v>0</v>
      </c>
      <c r="D92" s="430"/>
      <c r="E92" s="430"/>
      <c r="F92" s="431"/>
      <c r="G92" s="461">
        <v>0</v>
      </c>
      <c r="H92" s="461"/>
      <c r="I92" s="431">
        <v>0</v>
      </c>
      <c r="J92" s="431"/>
      <c r="K92" s="435">
        <v>0</v>
      </c>
      <c r="L92" s="435"/>
      <c r="M92" s="431">
        <v>0</v>
      </c>
      <c r="N92" s="431"/>
      <c r="O92" s="461">
        <v>0</v>
      </c>
      <c r="P92" s="461"/>
      <c r="Q92" s="431">
        <v>0</v>
      </c>
      <c r="R92" s="431"/>
      <c r="S92" s="409">
        <v>0</v>
      </c>
      <c r="T92" s="410"/>
      <c r="U92" s="453">
        <v>0</v>
      </c>
      <c r="V92" s="458"/>
      <c r="W92" s="447"/>
      <c r="X92" s="420"/>
      <c r="Y92" s="233"/>
      <c r="Z92" s="12"/>
      <c r="AA92" s="12"/>
      <c r="AB92" s="12"/>
      <c r="AC92" s="12"/>
      <c r="AD92" s="12"/>
      <c r="AE92" s="12"/>
      <c r="AF92" s="12"/>
      <c r="AG92" s="12"/>
      <c r="AH92" s="12"/>
      <c r="AI92" s="12"/>
    </row>
    <row r="93" spans="1:37" ht="12" customHeight="1" x14ac:dyDescent="0.2">
      <c r="A93" s="605" t="s">
        <v>40</v>
      </c>
      <c r="B93" s="606"/>
      <c r="C93" s="429">
        <v>0</v>
      </c>
      <c r="D93" s="430"/>
      <c r="E93" s="430"/>
      <c r="F93" s="431"/>
      <c r="G93" s="461">
        <v>0</v>
      </c>
      <c r="H93" s="461"/>
      <c r="I93" s="431">
        <v>0</v>
      </c>
      <c r="J93" s="431"/>
      <c r="K93" s="435">
        <v>0</v>
      </c>
      <c r="L93" s="435"/>
      <c r="M93" s="431">
        <v>0</v>
      </c>
      <c r="N93" s="431"/>
      <c r="O93" s="461">
        <v>0</v>
      </c>
      <c r="P93" s="461"/>
      <c r="Q93" s="431">
        <v>0</v>
      </c>
      <c r="R93" s="431"/>
      <c r="S93" s="409">
        <v>0</v>
      </c>
      <c r="T93" s="410"/>
      <c r="U93" s="453">
        <v>0</v>
      </c>
      <c r="V93" s="458"/>
      <c r="W93" s="447"/>
      <c r="X93" s="420"/>
      <c r="Y93" s="233"/>
      <c r="Z93" s="12"/>
      <c r="AA93" s="12"/>
      <c r="AB93" s="12"/>
      <c r="AC93" s="12"/>
      <c r="AD93" s="12"/>
      <c r="AE93" s="12"/>
      <c r="AF93" s="12"/>
      <c r="AG93" s="12"/>
      <c r="AH93" s="12"/>
      <c r="AI93" s="12"/>
    </row>
    <row r="94" spans="1:37" ht="12" customHeight="1" x14ac:dyDescent="0.2">
      <c r="A94" s="605" t="s">
        <v>41</v>
      </c>
      <c r="B94" s="606"/>
      <c r="C94" s="429">
        <v>0</v>
      </c>
      <c r="D94" s="430"/>
      <c r="E94" s="430"/>
      <c r="F94" s="431"/>
      <c r="G94" s="461">
        <v>0</v>
      </c>
      <c r="H94" s="461"/>
      <c r="I94" s="431">
        <v>0</v>
      </c>
      <c r="J94" s="431"/>
      <c r="K94" s="461">
        <v>0</v>
      </c>
      <c r="L94" s="461"/>
      <c r="M94" s="431">
        <v>0</v>
      </c>
      <c r="N94" s="431"/>
      <c r="O94" s="461">
        <v>0</v>
      </c>
      <c r="P94" s="461"/>
      <c r="Q94" s="431">
        <v>0</v>
      </c>
      <c r="R94" s="431"/>
      <c r="S94" s="459">
        <v>0</v>
      </c>
      <c r="T94" s="460"/>
      <c r="U94" s="453">
        <v>0</v>
      </c>
      <c r="V94" s="458"/>
      <c r="W94" s="447"/>
      <c r="X94" s="420"/>
      <c r="Y94" s="233"/>
      <c r="Z94" s="12"/>
      <c r="AA94" s="12"/>
      <c r="AB94" s="12"/>
      <c r="AC94" s="12"/>
      <c r="AD94" s="12"/>
      <c r="AE94" s="12"/>
      <c r="AF94" s="12"/>
      <c r="AG94" s="12"/>
      <c r="AH94" s="12"/>
      <c r="AI94" s="12"/>
    </row>
    <row r="95" spans="1:37" ht="12" customHeight="1" x14ac:dyDescent="0.2">
      <c r="A95" s="605" t="s">
        <v>100</v>
      </c>
      <c r="B95" s="606"/>
      <c r="C95" s="429">
        <v>0</v>
      </c>
      <c r="D95" s="430"/>
      <c r="E95" s="430"/>
      <c r="F95" s="431"/>
      <c r="G95" s="461">
        <v>0</v>
      </c>
      <c r="H95" s="461"/>
      <c r="I95" s="431">
        <v>0</v>
      </c>
      <c r="J95" s="431"/>
      <c r="K95" s="435">
        <v>0</v>
      </c>
      <c r="L95" s="435"/>
      <c r="M95" s="431">
        <v>0</v>
      </c>
      <c r="N95" s="431"/>
      <c r="O95" s="461">
        <v>0</v>
      </c>
      <c r="P95" s="461"/>
      <c r="Q95" s="431">
        <v>0</v>
      </c>
      <c r="R95" s="431"/>
      <c r="S95" s="409">
        <v>0</v>
      </c>
      <c r="T95" s="410"/>
      <c r="U95" s="453">
        <v>0</v>
      </c>
      <c r="V95" s="458"/>
      <c r="W95" s="447"/>
      <c r="X95" s="420"/>
      <c r="Y95" s="233"/>
      <c r="Z95" s="12"/>
      <c r="AA95" s="12"/>
      <c r="AB95" s="12"/>
      <c r="AC95" s="12"/>
      <c r="AD95" s="12"/>
      <c r="AE95" s="12"/>
      <c r="AF95" s="12"/>
      <c r="AG95" s="12"/>
      <c r="AH95" s="12"/>
      <c r="AI95" s="12"/>
    </row>
    <row r="96" spans="1:37" ht="12" customHeight="1" x14ac:dyDescent="0.2">
      <c r="A96" s="605" t="s">
        <v>42</v>
      </c>
      <c r="B96" s="606"/>
      <c r="C96" s="429">
        <v>0</v>
      </c>
      <c r="D96" s="430"/>
      <c r="E96" s="430"/>
      <c r="F96" s="431"/>
      <c r="G96" s="461">
        <v>0</v>
      </c>
      <c r="H96" s="461"/>
      <c r="I96" s="431">
        <v>0</v>
      </c>
      <c r="J96" s="431"/>
      <c r="K96" s="435">
        <v>0</v>
      </c>
      <c r="L96" s="435"/>
      <c r="M96" s="431">
        <v>0</v>
      </c>
      <c r="N96" s="431"/>
      <c r="O96" s="461">
        <v>0</v>
      </c>
      <c r="P96" s="461"/>
      <c r="Q96" s="431">
        <v>0</v>
      </c>
      <c r="R96" s="431"/>
      <c r="S96" s="409">
        <v>0</v>
      </c>
      <c r="T96" s="410"/>
      <c r="U96" s="453">
        <v>0</v>
      </c>
      <c r="V96" s="458"/>
      <c r="W96" s="447"/>
      <c r="X96" s="420"/>
      <c r="Y96" s="233"/>
      <c r="Z96" s="12"/>
      <c r="AA96" s="12"/>
      <c r="AB96" s="12"/>
      <c r="AC96" s="12"/>
      <c r="AD96" s="12"/>
      <c r="AE96" s="12"/>
      <c r="AF96" s="12"/>
      <c r="AG96" s="12"/>
      <c r="AH96" s="12"/>
      <c r="AI96" s="12"/>
    </row>
    <row r="97" spans="1:35" ht="12" customHeight="1" x14ac:dyDescent="0.2">
      <c r="A97" s="605" t="s">
        <v>23</v>
      </c>
      <c r="B97" s="606"/>
      <c r="C97" s="429">
        <v>0</v>
      </c>
      <c r="D97" s="430"/>
      <c r="E97" s="430"/>
      <c r="F97" s="431"/>
      <c r="G97" s="461">
        <v>0</v>
      </c>
      <c r="H97" s="461"/>
      <c r="I97" s="431">
        <v>0</v>
      </c>
      <c r="J97" s="431"/>
      <c r="K97" s="461">
        <v>0</v>
      </c>
      <c r="L97" s="461"/>
      <c r="M97" s="431">
        <v>0</v>
      </c>
      <c r="N97" s="431"/>
      <c r="O97" s="461">
        <v>0</v>
      </c>
      <c r="P97" s="461"/>
      <c r="Q97" s="431">
        <v>0</v>
      </c>
      <c r="R97" s="431"/>
      <c r="S97" s="459">
        <v>0</v>
      </c>
      <c r="T97" s="460"/>
      <c r="U97" s="453">
        <v>0</v>
      </c>
      <c r="V97" s="458"/>
      <c r="W97" s="447"/>
      <c r="X97" s="420"/>
      <c r="Y97" s="233"/>
      <c r="Z97" s="12"/>
      <c r="AA97" s="12"/>
      <c r="AB97" s="12"/>
      <c r="AC97" s="12"/>
      <c r="AD97" s="12"/>
      <c r="AE97" s="12"/>
      <c r="AF97" s="12"/>
      <c r="AG97" s="12"/>
      <c r="AH97" s="12"/>
      <c r="AI97" s="12"/>
    </row>
    <row r="98" spans="1:35" ht="12" customHeight="1" thickBot="1" x14ac:dyDescent="0.25">
      <c r="A98" s="603" t="s">
        <v>43</v>
      </c>
      <c r="B98" s="604"/>
      <c r="C98" s="432">
        <v>0</v>
      </c>
      <c r="D98" s="433"/>
      <c r="E98" s="433"/>
      <c r="F98" s="434"/>
      <c r="G98" s="462">
        <v>0</v>
      </c>
      <c r="H98" s="462"/>
      <c r="I98" s="434">
        <v>0</v>
      </c>
      <c r="J98" s="434"/>
      <c r="K98" s="539">
        <v>0</v>
      </c>
      <c r="L98" s="539"/>
      <c r="M98" s="434">
        <v>0</v>
      </c>
      <c r="N98" s="434"/>
      <c r="O98" s="462">
        <v>0</v>
      </c>
      <c r="P98" s="462"/>
      <c r="Q98" s="434">
        <v>0</v>
      </c>
      <c r="R98" s="434"/>
      <c r="S98" s="407">
        <v>0</v>
      </c>
      <c r="T98" s="408"/>
      <c r="U98" s="451">
        <v>0</v>
      </c>
      <c r="V98" s="457"/>
      <c r="W98" s="448"/>
      <c r="X98" s="422"/>
      <c r="Y98" s="233"/>
      <c r="Z98" s="12"/>
      <c r="AA98" s="12"/>
      <c r="AB98" s="12"/>
      <c r="AC98" s="12"/>
      <c r="AD98" s="12"/>
      <c r="AE98" s="12"/>
      <c r="AF98" s="12"/>
      <c r="AG98" s="12"/>
      <c r="AH98" s="12"/>
      <c r="AI98" s="12"/>
    </row>
    <row r="99" spans="1:35" ht="18" customHeight="1" thickBot="1" x14ac:dyDescent="0.25">
      <c r="A99" s="423" t="s">
        <v>87</v>
      </c>
      <c r="B99" s="424"/>
      <c r="C99" s="424"/>
      <c r="D99" s="424"/>
      <c r="E99" s="424"/>
      <c r="F99" s="424"/>
      <c r="G99" s="424"/>
      <c r="H99" s="424"/>
      <c r="I99" s="424"/>
      <c r="J99" s="424"/>
      <c r="K99" s="424"/>
      <c r="L99" s="424"/>
      <c r="M99" s="424"/>
      <c r="N99" s="424"/>
      <c r="O99" s="424"/>
      <c r="P99" s="424"/>
      <c r="Q99" s="424"/>
      <c r="R99" s="424"/>
      <c r="S99" s="424"/>
      <c r="T99" s="424"/>
      <c r="U99" s="424"/>
      <c r="V99" s="424"/>
      <c r="W99" s="424"/>
      <c r="X99" s="425"/>
      <c r="Y99" s="51"/>
      <c r="Z99" s="12"/>
      <c r="AA99" s="12"/>
      <c r="AB99" s="12"/>
      <c r="AC99" s="12"/>
      <c r="AD99" s="12"/>
      <c r="AE99" s="12"/>
      <c r="AF99" s="12"/>
      <c r="AG99" s="12"/>
      <c r="AH99" s="12"/>
      <c r="AI99" s="12"/>
    </row>
    <row r="100" spans="1:35" ht="15.75" customHeight="1" thickBot="1" x14ac:dyDescent="0.25">
      <c r="A100" s="597" t="s">
        <v>0</v>
      </c>
      <c r="B100" s="598"/>
      <c r="C100" s="440" t="s">
        <v>60</v>
      </c>
      <c r="D100" s="441"/>
      <c r="E100" s="441"/>
      <c r="F100" s="441"/>
      <c r="G100" s="441"/>
      <c r="H100" s="441"/>
      <c r="I100" s="441"/>
      <c r="J100" s="441"/>
      <c r="K100" s="441"/>
      <c r="L100" s="441"/>
      <c r="M100" s="441"/>
      <c r="N100" s="441"/>
      <c r="O100" s="441"/>
      <c r="P100" s="441"/>
      <c r="Q100" s="441"/>
      <c r="R100" s="441"/>
      <c r="S100" s="441"/>
      <c r="T100" s="441"/>
      <c r="U100" s="441"/>
      <c r="V100" s="441"/>
      <c r="W100" s="442" t="s">
        <v>61</v>
      </c>
      <c r="X100" s="443"/>
      <c r="Y100" s="231"/>
      <c r="Z100" s="12"/>
      <c r="AA100" s="12"/>
      <c r="AB100" s="12"/>
      <c r="AC100" s="12"/>
      <c r="AD100" s="12"/>
      <c r="AE100" s="12"/>
      <c r="AF100" s="12"/>
      <c r="AG100" s="12"/>
      <c r="AH100" s="12"/>
      <c r="AI100" s="12"/>
    </row>
    <row r="101" spans="1:35" ht="15" customHeight="1" x14ac:dyDescent="0.2">
      <c r="A101" s="599"/>
      <c r="B101" s="600"/>
      <c r="C101" s="580" t="s">
        <v>88</v>
      </c>
      <c r="D101" s="428"/>
      <c r="E101" s="428"/>
      <c r="F101" s="581"/>
      <c r="G101" s="581"/>
      <c r="H101" s="581"/>
      <c r="I101" s="581"/>
      <c r="J101" s="581"/>
      <c r="K101" s="581"/>
      <c r="L101" s="581"/>
      <c r="M101" s="426" t="s">
        <v>89</v>
      </c>
      <c r="N101" s="427"/>
      <c r="O101" s="427"/>
      <c r="P101" s="427"/>
      <c r="Q101" s="427"/>
      <c r="R101" s="427"/>
      <c r="S101" s="427"/>
      <c r="T101" s="428"/>
      <c r="U101" s="436" t="s">
        <v>90</v>
      </c>
      <c r="V101" s="449"/>
      <c r="W101" s="413" t="s">
        <v>66</v>
      </c>
      <c r="X101" s="414"/>
      <c r="Y101" s="232"/>
      <c r="Z101" s="12"/>
      <c r="AA101" s="12"/>
      <c r="AB101" s="12"/>
      <c r="AC101" s="12"/>
      <c r="AD101" s="12"/>
      <c r="AE101" s="12"/>
      <c r="AF101" s="12"/>
      <c r="AG101" s="12"/>
      <c r="AH101" s="12"/>
      <c r="AI101" s="12"/>
    </row>
    <row r="102" spans="1:35" ht="45.75" customHeight="1" thickBot="1" x14ac:dyDescent="0.25">
      <c r="A102" s="601"/>
      <c r="B102" s="602"/>
      <c r="C102" s="582" t="s">
        <v>85</v>
      </c>
      <c r="D102" s="406"/>
      <c r="E102" s="406"/>
      <c r="F102" s="471"/>
      <c r="G102" s="471" t="s">
        <v>86</v>
      </c>
      <c r="H102" s="471"/>
      <c r="I102" s="471" t="s">
        <v>113</v>
      </c>
      <c r="J102" s="471"/>
      <c r="K102" s="471" t="s">
        <v>114</v>
      </c>
      <c r="L102" s="471"/>
      <c r="M102" s="471" t="s">
        <v>85</v>
      </c>
      <c r="N102" s="471"/>
      <c r="O102" s="471" t="s">
        <v>86</v>
      </c>
      <c r="P102" s="471"/>
      <c r="Q102" s="398" t="s">
        <v>113</v>
      </c>
      <c r="R102" s="399"/>
      <c r="S102" s="398" t="s">
        <v>114</v>
      </c>
      <c r="T102" s="406"/>
      <c r="U102" s="438"/>
      <c r="V102" s="450"/>
      <c r="W102" s="415"/>
      <c r="X102" s="416"/>
      <c r="Y102" s="232"/>
      <c r="Z102" s="12"/>
      <c r="AA102" s="12"/>
      <c r="AB102" s="12"/>
      <c r="AC102" s="12"/>
      <c r="AD102" s="12"/>
      <c r="AE102" s="12"/>
      <c r="AF102" s="12"/>
      <c r="AG102" s="12"/>
      <c r="AH102" s="12"/>
      <c r="AI102" s="12"/>
    </row>
    <row r="103" spans="1:35" ht="12" customHeight="1" x14ac:dyDescent="0.2">
      <c r="A103" s="607" t="s">
        <v>99</v>
      </c>
      <c r="B103" s="608"/>
      <c r="C103" s="535">
        <v>0</v>
      </c>
      <c r="D103" s="536"/>
      <c r="E103" s="536"/>
      <c r="F103" s="470"/>
      <c r="G103" s="537">
        <v>0</v>
      </c>
      <c r="H103" s="537"/>
      <c r="I103" s="470">
        <v>0</v>
      </c>
      <c r="J103" s="470"/>
      <c r="K103" s="579">
        <v>0</v>
      </c>
      <c r="L103" s="579"/>
      <c r="M103" s="470">
        <v>0</v>
      </c>
      <c r="N103" s="470"/>
      <c r="O103" s="537">
        <v>0</v>
      </c>
      <c r="P103" s="537"/>
      <c r="Q103" s="404">
        <v>0</v>
      </c>
      <c r="R103" s="405"/>
      <c r="S103" s="411">
        <v>0</v>
      </c>
      <c r="T103" s="412"/>
      <c r="U103" s="455">
        <v>0</v>
      </c>
      <c r="V103" s="456"/>
      <c r="W103" s="417" t="s">
        <v>133</v>
      </c>
      <c r="X103" s="418"/>
      <c r="Y103" s="233"/>
      <c r="Z103" s="12"/>
      <c r="AA103" s="12"/>
      <c r="AB103" s="12"/>
      <c r="AC103" s="12"/>
      <c r="AD103" s="12"/>
      <c r="AE103" s="12"/>
      <c r="AF103" s="12"/>
      <c r="AG103" s="12"/>
      <c r="AH103" s="12"/>
      <c r="AI103" s="12"/>
    </row>
    <row r="104" spans="1:35" ht="12" customHeight="1" x14ac:dyDescent="0.2">
      <c r="A104" s="605" t="s">
        <v>44</v>
      </c>
      <c r="B104" s="606"/>
      <c r="C104" s="429">
        <v>0</v>
      </c>
      <c r="D104" s="430"/>
      <c r="E104" s="430"/>
      <c r="F104" s="431"/>
      <c r="G104" s="435">
        <v>0</v>
      </c>
      <c r="H104" s="435"/>
      <c r="I104" s="431">
        <v>0</v>
      </c>
      <c r="J104" s="431"/>
      <c r="K104" s="435">
        <v>0</v>
      </c>
      <c r="L104" s="435"/>
      <c r="M104" s="431">
        <v>0</v>
      </c>
      <c r="N104" s="431"/>
      <c r="O104" s="435">
        <v>0</v>
      </c>
      <c r="P104" s="435"/>
      <c r="Q104" s="402">
        <v>0</v>
      </c>
      <c r="R104" s="403"/>
      <c r="S104" s="409">
        <v>0</v>
      </c>
      <c r="T104" s="410"/>
      <c r="U104" s="453">
        <v>0</v>
      </c>
      <c r="V104" s="454"/>
      <c r="W104" s="419"/>
      <c r="X104" s="420"/>
      <c r="Y104" s="233"/>
      <c r="Z104" s="12"/>
      <c r="AA104" s="12"/>
      <c r="AB104" s="12"/>
      <c r="AC104" s="12"/>
      <c r="AD104" s="12"/>
      <c r="AE104" s="12"/>
      <c r="AF104" s="12"/>
      <c r="AG104" s="12"/>
      <c r="AH104" s="12"/>
      <c r="AI104" s="12"/>
    </row>
    <row r="105" spans="1:35" ht="12" customHeight="1" x14ac:dyDescent="0.2">
      <c r="A105" s="605" t="s">
        <v>41</v>
      </c>
      <c r="B105" s="606"/>
      <c r="C105" s="429">
        <v>0</v>
      </c>
      <c r="D105" s="430"/>
      <c r="E105" s="430"/>
      <c r="F105" s="431"/>
      <c r="G105" s="461">
        <v>0</v>
      </c>
      <c r="H105" s="461"/>
      <c r="I105" s="431">
        <v>0</v>
      </c>
      <c r="J105" s="431"/>
      <c r="K105" s="435">
        <v>0</v>
      </c>
      <c r="L105" s="435"/>
      <c r="M105" s="431">
        <v>0</v>
      </c>
      <c r="N105" s="431"/>
      <c r="O105" s="461">
        <v>0</v>
      </c>
      <c r="P105" s="461"/>
      <c r="Q105" s="402">
        <v>0</v>
      </c>
      <c r="R105" s="403"/>
      <c r="S105" s="409">
        <v>0</v>
      </c>
      <c r="T105" s="410"/>
      <c r="U105" s="453">
        <v>0</v>
      </c>
      <c r="V105" s="454"/>
      <c r="W105" s="419"/>
      <c r="X105" s="420"/>
      <c r="Y105" s="233"/>
      <c r="Z105" s="12"/>
      <c r="AA105" s="12"/>
      <c r="AB105" s="12"/>
      <c r="AC105" s="12"/>
      <c r="AD105" s="12"/>
      <c r="AE105" s="12"/>
      <c r="AF105" s="12"/>
      <c r="AG105" s="12"/>
      <c r="AH105" s="12"/>
      <c r="AI105" s="12"/>
    </row>
    <row r="106" spans="1:35" ht="12" customHeight="1" thickBot="1" x14ac:dyDescent="0.25">
      <c r="A106" s="603" t="s">
        <v>42</v>
      </c>
      <c r="B106" s="604"/>
      <c r="C106" s="432">
        <v>0</v>
      </c>
      <c r="D106" s="433"/>
      <c r="E106" s="433"/>
      <c r="F106" s="434"/>
      <c r="G106" s="462">
        <v>0</v>
      </c>
      <c r="H106" s="462"/>
      <c r="I106" s="434">
        <v>0</v>
      </c>
      <c r="J106" s="434"/>
      <c r="K106" s="539">
        <v>0</v>
      </c>
      <c r="L106" s="539"/>
      <c r="M106" s="434">
        <v>0</v>
      </c>
      <c r="N106" s="434"/>
      <c r="O106" s="462">
        <v>0</v>
      </c>
      <c r="P106" s="462"/>
      <c r="Q106" s="400">
        <v>0</v>
      </c>
      <c r="R106" s="401"/>
      <c r="S106" s="407">
        <v>0</v>
      </c>
      <c r="T106" s="408"/>
      <c r="U106" s="451">
        <v>0</v>
      </c>
      <c r="V106" s="452"/>
      <c r="W106" s="421"/>
      <c r="X106" s="422"/>
      <c r="Y106" s="233"/>
      <c r="Z106" s="12"/>
      <c r="AA106" s="12"/>
      <c r="AB106" s="12"/>
      <c r="AC106" s="12"/>
      <c r="AD106" s="12"/>
      <c r="AE106" s="12"/>
      <c r="AF106" s="12"/>
      <c r="AG106" s="12"/>
      <c r="AH106" s="12"/>
      <c r="AI106" s="12"/>
    </row>
    <row r="107" spans="1:35" ht="12"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customHeight="1" thickBot="1" x14ac:dyDescent="0.3">
      <c r="A108" s="629" t="s">
        <v>46</v>
      </c>
      <c r="B108" s="630"/>
      <c r="C108" s="630"/>
      <c r="D108" s="630"/>
      <c r="E108" s="630"/>
      <c r="F108" s="630"/>
      <c r="G108" s="630"/>
      <c r="H108" s="630"/>
      <c r="I108" s="630"/>
      <c r="J108" s="630"/>
      <c r="K108" s="630"/>
      <c r="L108" s="630"/>
      <c r="M108" s="630"/>
      <c r="N108" s="630"/>
      <c r="O108" s="630"/>
      <c r="P108" s="630"/>
      <c r="Q108" s="630"/>
      <c r="R108" s="630"/>
      <c r="S108" s="631"/>
      <c r="T108" s="51"/>
      <c r="U108" s="114"/>
      <c r="V108" s="114"/>
      <c r="W108" s="114"/>
      <c r="X108" s="5"/>
      <c r="Y108" s="12"/>
      <c r="Z108" s="12"/>
      <c r="AA108" s="12"/>
      <c r="AB108" s="12"/>
      <c r="AC108" s="12"/>
      <c r="AD108" s="12"/>
      <c r="AE108" s="12"/>
      <c r="AF108" s="12"/>
      <c r="AG108" s="12"/>
      <c r="AH108" s="12"/>
      <c r="AI108" s="12"/>
    </row>
    <row r="109" spans="1:35" ht="15.75" customHeight="1" x14ac:dyDescent="0.2">
      <c r="A109" s="615" t="s">
        <v>0</v>
      </c>
      <c r="B109" s="616"/>
      <c r="C109" s="635" t="s">
        <v>70</v>
      </c>
      <c r="D109" s="636"/>
      <c r="E109" s="636"/>
      <c r="F109" s="637"/>
      <c r="G109" s="638"/>
      <c r="H109" s="650" t="s">
        <v>60</v>
      </c>
      <c r="I109" s="651"/>
      <c r="J109" s="651"/>
      <c r="K109" s="651"/>
      <c r="L109" s="651"/>
      <c r="M109" s="652"/>
      <c r="N109" s="632" t="s">
        <v>61</v>
      </c>
      <c r="O109" s="633"/>
      <c r="P109" s="633"/>
      <c r="Q109" s="633"/>
      <c r="R109" s="633"/>
      <c r="S109" s="634"/>
      <c r="T109" s="50"/>
      <c r="U109" s="5"/>
      <c r="V109" s="5"/>
      <c r="W109" s="115"/>
      <c r="X109" s="5"/>
      <c r="Y109" s="12"/>
      <c r="Z109" s="12"/>
      <c r="AA109" s="12"/>
      <c r="AB109" s="12"/>
      <c r="AC109" s="12"/>
      <c r="AD109" s="12"/>
      <c r="AE109" s="12"/>
      <c r="AF109" s="12"/>
      <c r="AG109" s="12"/>
      <c r="AH109" s="12"/>
      <c r="AI109" s="12"/>
    </row>
    <row r="110" spans="1:35" ht="16.5" customHeight="1" x14ac:dyDescent="0.2">
      <c r="A110" s="617"/>
      <c r="B110" s="618"/>
      <c r="C110" s="639"/>
      <c r="D110" s="640"/>
      <c r="E110" s="640"/>
      <c r="F110" s="641"/>
      <c r="G110" s="642"/>
      <c r="H110" s="653" t="s">
        <v>71</v>
      </c>
      <c r="I110" s="654"/>
      <c r="J110" s="654" t="s">
        <v>72</v>
      </c>
      <c r="K110" s="654"/>
      <c r="L110" s="567" t="s">
        <v>91</v>
      </c>
      <c r="M110" s="568"/>
      <c r="N110" s="571" t="s">
        <v>73</v>
      </c>
      <c r="O110" s="572"/>
      <c r="P110" s="572" t="s">
        <v>74</v>
      </c>
      <c r="Q110" s="572"/>
      <c r="R110" s="573" t="s">
        <v>66</v>
      </c>
      <c r="S110" s="574"/>
      <c r="T110" s="234"/>
      <c r="U110" s="5"/>
      <c r="V110" s="5"/>
      <c r="W110" s="5"/>
      <c r="X110" s="5"/>
      <c r="Y110" s="12"/>
      <c r="Z110" s="12"/>
      <c r="AA110" s="12"/>
      <c r="AB110" s="12"/>
      <c r="AC110" s="12"/>
      <c r="AD110" s="12"/>
      <c r="AE110" s="12"/>
      <c r="AF110" s="12"/>
      <c r="AG110" s="12"/>
      <c r="AH110" s="12"/>
      <c r="AI110" s="12"/>
    </row>
    <row r="111" spans="1:35" ht="17.25" customHeight="1" thickBot="1" x14ac:dyDescent="0.25">
      <c r="A111" s="619"/>
      <c r="B111" s="620"/>
      <c r="C111" s="643"/>
      <c r="D111" s="644"/>
      <c r="E111" s="644"/>
      <c r="F111" s="645"/>
      <c r="G111" s="646"/>
      <c r="H111" s="109" t="s">
        <v>75</v>
      </c>
      <c r="I111" s="350" t="s">
        <v>76</v>
      </c>
      <c r="J111" s="350" t="s">
        <v>75</v>
      </c>
      <c r="K111" s="350" t="s">
        <v>76</v>
      </c>
      <c r="L111" s="569"/>
      <c r="M111" s="570"/>
      <c r="N111" s="110" t="s">
        <v>75</v>
      </c>
      <c r="O111" s="351" t="s">
        <v>76</v>
      </c>
      <c r="P111" s="351" t="s">
        <v>75</v>
      </c>
      <c r="Q111" s="351" t="s">
        <v>76</v>
      </c>
      <c r="R111" s="575"/>
      <c r="S111" s="576"/>
      <c r="T111" s="235"/>
      <c r="U111" s="5"/>
      <c r="V111" s="5"/>
      <c r="W111" s="5"/>
      <c r="X111" s="5"/>
      <c r="Y111" s="12"/>
      <c r="Z111" s="12"/>
      <c r="AA111" s="12"/>
      <c r="AB111" s="12"/>
      <c r="AC111" s="12"/>
      <c r="AD111" s="12"/>
      <c r="AE111" s="12"/>
      <c r="AF111" s="12"/>
      <c r="AG111" s="12"/>
      <c r="AH111" s="12"/>
      <c r="AI111" s="12"/>
    </row>
    <row r="112" spans="1:35" ht="12" customHeight="1" x14ac:dyDescent="0.2">
      <c r="A112" s="623" t="s">
        <v>77</v>
      </c>
      <c r="B112" s="624"/>
      <c r="C112" s="647" t="s">
        <v>78</v>
      </c>
      <c r="D112" s="647"/>
      <c r="E112" s="647"/>
      <c r="F112" s="648"/>
      <c r="G112" s="649"/>
      <c r="H112" s="106">
        <v>0</v>
      </c>
      <c r="I112" s="107">
        <v>0</v>
      </c>
      <c r="J112" s="42">
        <v>0</v>
      </c>
      <c r="K112" s="107">
        <v>0</v>
      </c>
      <c r="L112" s="577">
        <v>0</v>
      </c>
      <c r="M112" s="578"/>
      <c r="N112" s="111">
        <v>0</v>
      </c>
      <c r="O112" s="108">
        <v>0</v>
      </c>
      <c r="P112" s="348">
        <v>0</v>
      </c>
      <c r="Q112" s="108">
        <v>0</v>
      </c>
      <c r="R112" s="577">
        <v>0</v>
      </c>
      <c r="S112" s="578"/>
      <c r="T112" s="236"/>
      <c r="U112" s="5"/>
      <c r="V112" s="5"/>
      <c r="W112" s="5"/>
      <c r="X112" s="5"/>
      <c r="Y112" s="12"/>
      <c r="Z112" s="12"/>
      <c r="AA112" s="12"/>
      <c r="AB112" s="12"/>
      <c r="AC112" s="12"/>
      <c r="AD112" s="12"/>
      <c r="AE112" s="12"/>
      <c r="AF112" s="12"/>
      <c r="AG112" s="12"/>
      <c r="AH112" s="12"/>
      <c r="AI112" s="12"/>
    </row>
    <row r="113" spans="1:35" ht="12" customHeight="1" x14ac:dyDescent="0.2">
      <c r="A113" s="623"/>
      <c r="B113" s="624"/>
      <c r="C113" s="478" t="s">
        <v>79</v>
      </c>
      <c r="D113" s="478"/>
      <c r="E113" s="478"/>
      <c r="F113" s="479"/>
      <c r="G113" s="480"/>
      <c r="H113" s="26">
        <v>0</v>
      </c>
      <c r="I113" s="27">
        <v>0</v>
      </c>
      <c r="J113" s="28">
        <v>0</v>
      </c>
      <c r="K113" s="27">
        <v>0</v>
      </c>
      <c r="L113" s="484"/>
      <c r="M113" s="485"/>
      <c r="N113" s="112">
        <v>0</v>
      </c>
      <c r="O113" s="33">
        <v>0</v>
      </c>
      <c r="P113" s="342">
        <v>0</v>
      </c>
      <c r="Q113" s="34">
        <v>0</v>
      </c>
      <c r="R113" s="484"/>
      <c r="S113" s="485"/>
      <c r="T113" s="236"/>
      <c r="U113" s="5"/>
      <c r="V113" s="5"/>
      <c r="W113" s="5"/>
      <c r="X113" s="5"/>
      <c r="Y113" s="12"/>
      <c r="Z113" s="12"/>
      <c r="AA113" s="12"/>
      <c r="AB113" s="12"/>
      <c r="AC113" s="12"/>
      <c r="AD113" s="12"/>
      <c r="AE113" s="12"/>
      <c r="AF113" s="12"/>
      <c r="AG113" s="12"/>
      <c r="AH113" s="12"/>
      <c r="AI113" s="12"/>
    </row>
    <row r="114" spans="1:35" ht="12" customHeight="1" x14ac:dyDescent="0.2">
      <c r="A114" s="623"/>
      <c r="B114" s="624"/>
      <c r="C114" s="478" t="s">
        <v>80</v>
      </c>
      <c r="D114" s="478"/>
      <c r="E114" s="478"/>
      <c r="F114" s="479"/>
      <c r="G114" s="480"/>
      <c r="H114" s="26">
        <v>0</v>
      </c>
      <c r="I114" s="29">
        <v>0</v>
      </c>
      <c r="J114" s="28">
        <v>0</v>
      </c>
      <c r="K114" s="29">
        <v>0</v>
      </c>
      <c r="L114" s="484"/>
      <c r="M114" s="485"/>
      <c r="N114" s="112">
        <v>0</v>
      </c>
      <c r="O114" s="34">
        <v>0</v>
      </c>
      <c r="P114" s="342">
        <v>0</v>
      </c>
      <c r="Q114" s="34">
        <v>0</v>
      </c>
      <c r="R114" s="484"/>
      <c r="S114" s="485"/>
      <c r="T114" s="236"/>
      <c r="U114" s="5"/>
      <c r="V114" s="5"/>
      <c r="W114" s="5"/>
      <c r="X114" s="5"/>
      <c r="Y114" s="12"/>
      <c r="Z114" s="12"/>
      <c r="AA114" s="12"/>
      <c r="AB114" s="12"/>
      <c r="AC114" s="12"/>
      <c r="AD114" s="12"/>
      <c r="AE114" s="12"/>
      <c r="AF114" s="12"/>
      <c r="AG114" s="12"/>
      <c r="AH114" s="12"/>
      <c r="AI114" s="12"/>
    </row>
    <row r="115" spans="1:35" ht="12" customHeight="1" x14ac:dyDescent="0.2">
      <c r="A115" s="627"/>
      <c r="B115" s="628"/>
      <c r="C115" s="488" t="s">
        <v>81</v>
      </c>
      <c r="D115" s="488"/>
      <c r="E115" s="488"/>
      <c r="F115" s="489"/>
      <c r="G115" s="490"/>
      <c r="H115" s="26">
        <v>0</v>
      </c>
      <c r="I115" s="29">
        <v>0</v>
      </c>
      <c r="J115" s="28">
        <v>0</v>
      </c>
      <c r="K115" s="29">
        <v>0</v>
      </c>
      <c r="L115" s="484"/>
      <c r="M115" s="485"/>
      <c r="N115" s="112">
        <v>0</v>
      </c>
      <c r="O115" s="34">
        <v>0</v>
      </c>
      <c r="P115" s="342">
        <v>0</v>
      </c>
      <c r="Q115" s="34">
        <v>0</v>
      </c>
      <c r="R115" s="484"/>
      <c r="S115" s="485"/>
      <c r="T115" s="236"/>
      <c r="U115" s="5"/>
      <c r="V115" s="5"/>
      <c r="W115" s="5"/>
      <c r="X115" s="5"/>
      <c r="Y115" s="12"/>
      <c r="Z115" s="12"/>
      <c r="AA115" s="12"/>
      <c r="AB115" s="12"/>
      <c r="AC115" s="12"/>
      <c r="AD115" s="12"/>
      <c r="AE115" s="12"/>
      <c r="AF115" s="12"/>
      <c r="AG115" s="12"/>
      <c r="AH115" s="12"/>
      <c r="AI115" s="12"/>
    </row>
    <row r="116" spans="1:35" ht="12" customHeight="1" x14ac:dyDescent="0.2">
      <c r="A116" s="621" t="s">
        <v>82</v>
      </c>
      <c r="B116" s="622"/>
      <c r="C116" s="488" t="s">
        <v>78</v>
      </c>
      <c r="D116" s="488"/>
      <c r="E116" s="488"/>
      <c r="F116" s="489"/>
      <c r="G116" s="490"/>
      <c r="H116" s="26">
        <v>0</v>
      </c>
      <c r="I116" s="29">
        <v>0</v>
      </c>
      <c r="J116" s="28">
        <v>0</v>
      </c>
      <c r="K116" s="29">
        <v>0</v>
      </c>
      <c r="L116" s="484">
        <v>0</v>
      </c>
      <c r="M116" s="485"/>
      <c r="N116" s="112">
        <v>0</v>
      </c>
      <c r="O116" s="34">
        <v>0</v>
      </c>
      <c r="P116" s="342">
        <v>0</v>
      </c>
      <c r="Q116" s="34">
        <v>0</v>
      </c>
      <c r="R116" s="484">
        <v>0</v>
      </c>
      <c r="S116" s="485"/>
      <c r="T116" s="236"/>
      <c r="U116" s="5"/>
      <c r="V116" s="5"/>
      <c r="W116" s="5"/>
      <c r="X116" s="5"/>
      <c r="Y116" s="12"/>
      <c r="Z116" s="12"/>
      <c r="AA116" s="12"/>
      <c r="AB116" s="12"/>
      <c r="AC116" s="12"/>
      <c r="AD116" s="12"/>
      <c r="AE116" s="12"/>
      <c r="AF116" s="12"/>
      <c r="AG116" s="12"/>
      <c r="AH116" s="12"/>
      <c r="AI116" s="12"/>
    </row>
    <row r="117" spans="1:35" ht="12" customHeight="1" x14ac:dyDescent="0.2">
      <c r="A117" s="623"/>
      <c r="B117" s="624"/>
      <c r="C117" s="478" t="s">
        <v>79</v>
      </c>
      <c r="D117" s="478"/>
      <c r="E117" s="478"/>
      <c r="F117" s="479"/>
      <c r="G117" s="480"/>
      <c r="H117" s="26">
        <v>0</v>
      </c>
      <c r="I117" s="27">
        <v>0</v>
      </c>
      <c r="J117" s="28">
        <v>0</v>
      </c>
      <c r="K117" s="27">
        <v>0</v>
      </c>
      <c r="L117" s="484"/>
      <c r="M117" s="485"/>
      <c r="N117" s="112">
        <v>0</v>
      </c>
      <c r="O117" s="33">
        <v>0</v>
      </c>
      <c r="P117" s="342">
        <v>0</v>
      </c>
      <c r="Q117" s="34">
        <v>0</v>
      </c>
      <c r="R117" s="484"/>
      <c r="S117" s="485"/>
      <c r="T117" s="236"/>
      <c r="U117" s="5"/>
      <c r="V117" s="5"/>
      <c r="W117" s="5"/>
      <c r="X117" s="5"/>
      <c r="Y117" s="12"/>
      <c r="Z117" s="12"/>
      <c r="AA117" s="12"/>
      <c r="AB117" s="12"/>
      <c r="AC117" s="12"/>
      <c r="AD117" s="12"/>
      <c r="AE117" s="12"/>
      <c r="AF117" s="12"/>
      <c r="AG117" s="12"/>
      <c r="AH117" s="12"/>
      <c r="AI117" s="12"/>
    </row>
    <row r="118" spans="1:35" ht="12" customHeight="1" x14ac:dyDescent="0.2">
      <c r="A118" s="623"/>
      <c r="B118" s="624"/>
      <c r="C118" s="478" t="s">
        <v>80</v>
      </c>
      <c r="D118" s="478"/>
      <c r="E118" s="478"/>
      <c r="F118" s="479"/>
      <c r="G118" s="480"/>
      <c r="H118" s="26">
        <v>0</v>
      </c>
      <c r="I118" s="29">
        <v>0</v>
      </c>
      <c r="J118" s="28">
        <v>0</v>
      </c>
      <c r="K118" s="29">
        <v>0</v>
      </c>
      <c r="L118" s="484"/>
      <c r="M118" s="485"/>
      <c r="N118" s="112">
        <v>0</v>
      </c>
      <c r="O118" s="34">
        <v>0</v>
      </c>
      <c r="P118" s="342">
        <v>0</v>
      </c>
      <c r="Q118" s="34">
        <v>0</v>
      </c>
      <c r="R118" s="484"/>
      <c r="S118" s="485"/>
      <c r="T118" s="236"/>
      <c r="U118" s="5"/>
      <c r="V118" s="5"/>
      <c r="W118" s="5"/>
      <c r="X118" s="5"/>
      <c r="Y118" s="12"/>
      <c r="Z118" s="12"/>
      <c r="AA118" s="12"/>
      <c r="AB118" s="12"/>
      <c r="AC118" s="12"/>
      <c r="AD118" s="12"/>
      <c r="AE118" s="12"/>
      <c r="AF118" s="12"/>
      <c r="AG118" s="12"/>
      <c r="AH118" s="12"/>
      <c r="AI118" s="12"/>
    </row>
    <row r="119" spans="1:35" ht="12" customHeight="1" x14ac:dyDescent="0.2">
      <c r="A119" s="627"/>
      <c r="B119" s="628"/>
      <c r="C119" s="488" t="s">
        <v>81</v>
      </c>
      <c r="D119" s="488"/>
      <c r="E119" s="488"/>
      <c r="F119" s="489"/>
      <c r="G119" s="490"/>
      <c r="H119" s="26">
        <v>0</v>
      </c>
      <c r="I119" s="29">
        <v>0</v>
      </c>
      <c r="J119" s="28">
        <v>0</v>
      </c>
      <c r="K119" s="29">
        <v>0</v>
      </c>
      <c r="L119" s="484"/>
      <c r="M119" s="485"/>
      <c r="N119" s="112">
        <v>0</v>
      </c>
      <c r="O119" s="34">
        <v>0</v>
      </c>
      <c r="P119" s="342">
        <v>0</v>
      </c>
      <c r="Q119" s="34">
        <v>0</v>
      </c>
      <c r="R119" s="484"/>
      <c r="S119" s="485"/>
      <c r="T119" s="236"/>
      <c r="U119" s="5"/>
      <c r="V119" s="5"/>
      <c r="W119" s="5"/>
      <c r="X119" s="5"/>
      <c r="Y119" s="12"/>
      <c r="Z119" s="12"/>
      <c r="AA119" s="12"/>
      <c r="AB119" s="12"/>
      <c r="AC119" s="12"/>
      <c r="AD119" s="12"/>
      <c r="AE119" s="12"/>
      <c r="AF119" s="12"/>
      <c r="AG119" s="12"/>
      <c r="AH119" s="12"/>
      <c r="AI119" s="12"/>
    </row>
    <row r="120" spans="1:35" ht="12" customHeight="1" x14ac:dyDescent="0.2">
      <c r="A120" s="621" t="s">
        <v>83</v>
      </c>
      <c r="B120" s="622"/>
      <c r="C120" s="488" t="s">
        <v>78</v>
      </c>
      <c r="D120" s="488"/>
      <c r="E120" s="488"/>
      <c r="F120" s="489"/>
      <c r="G120" s="490"/>
      <c r="H120" s="26">
        <v>0</v>
      </c>
      <c r="I120" s="29">
        <v>0</v>
      </c>
      <c r="J120" s="28">
        <v>0</v>
      </c>
      <c r="K120" s="29">
        <v>0</v>
      </c>
      <c r="L120" s="484">
        <v>0</v>
      </c>
      <c r="M120" s="485"/>
      <c r="N120" s="112">
        <v>0</v>
      </c>
      <c r="O120" s="34">
        <v>0</v>
      </c>
      <c r="P120" s="342">
        <v>0</v>
      </c>
      <c r="Q120" s="34">
        <v>0</v>
      </c>
      <c r="R120" s="484">
        <v>0</v>
      </c>
      <c r="S120" s="485"/>
      <c r="T120" s="236"/>
      <c r="U120" s="5"/>
      <c r="V120" s="5"/>
      <c r="W120" s="5"/>
      <c r="X120" s="5"/>
      <c r="Y120" s="12"/>
      <c r="Z120" s="12"/>
      <c r="AA120" s="12"/>
      <c r="AB120" s="12"/>
      <c r="AC120" s="12"/>
      <c r="AD120" s="12"/>
      <c r="AE120" s="12"/>
      <c r="AF120" s="12"/>
      <c r="AG120" s="12"/>
      <c r="AH120" s="12"/>
      <c r="AI120" s="12"/>
    </row>
    <row r="121" spans="1:35" ht="12" customHeight="1" x14ac:dyDescent="0.2">
      <c r="A121" s="623"/>
      <c r="B121" s="624"/>
      <c r="C121" s="478" t="s">
        <v>79</v>
      </c>
      <c r="D121" s="478"/>
      <c r="E121" s="478"/>
      <c r="F121" s="479"/>
      <c r="G121" s="480"/>
      <c r="H121" s="26">
        <v>0</v>
      </c>
      <c r="I121" s="27">
        <v>0</v>
      </c>
      <c r="J121" s="28">
        <v>0</v>
      </c>
      <c r="K121" s="27">
        <v>0</v>
      </c>
      <c r="L121" s="484"/>
      <c r="M121" s="485"/>
      <c r="N121" s="112">
        <v>0</v>
      </c>
      <c r="O121" s="33">
        <v>0</v>
      </c>
      <c r="P121" s="342">
        <v>0</v>
      </c>
      <c r="Q121" s="34">
        <v>0</v>
      </c>
      <c r="R121" s="484"/>
      <c r="S121" s="485"/>
      <c r="T121" s="236"/>
      <c r="U121" s="5"/>
      <c r="V121" s="5"/>
      <c r="W121" s="5"/>
      <c r="X121" s="5"/>
      <c r="Y121" s="12"/>
      <c r="Z121" s="12"/>
      <c r="AA121" s="12"/>
      <c r="AB121" s="12"/>
      <c r="AC121" s="12"/>
      <c r="AD121" s="12"/>
      <c r="AE121" s="12"/>
      <c r="AF121" s="12"/>
      <c r="AG121" s="12"/>
      <c r="AH121" s="12"/>
      <c r="AI121" s="12"/>
    </row>
    <row r="122" spans="1:35" ht="12" customHeight="1" x14ac:dyDescent="0.2">
      <c r="A122" s="627"/>
      <c r="B122" s="628"/>
      <c r="C122" s="478" t="s">
        <v>80</v>
      </c>
      <c r="D122" s="478"/>
      <c r="E122" s="478"/>
      <c r="F122" s="479"/>
      <c r="G122" s="480"/>
      <c r="H122" s="26">
        <v>0</v>
      </c>
      <c r="I122" s="29">
        <v>0</v>
      </c>
      <c r="J122" s="28">
        <v>0</v>
      </c>
      <c r="K122" s="29">
        <v>0</v>
      </c>
      <c r="L122" s="484"/>
      <c r="M122" s="485"/>
      <c r="N122" s="112">
        <v>0</v>
      </c>
      <c r="O122" s="34">
        <v>0</v>
      </c>
      <c r="P122" s="342">
        <v>0</v>
      </c>
      <c r="Q122" s="34">
        <v>0</v>
      </c>
      <c r="R122" s="484"/>
      <c r="S122" s="485"/>
      <c r="T122" s="236"/>
      <c r="U122" s="5"/>
      <c r="V122" s="5"/>
      <c r="W122" s="5"/>
      <c r="X122" s="5"/>
      <c r="Y122" s="12"/>
      <c r="Z122" s="12"/>
      <c r="AA122" s="12"/>
      <c r="AB122" s="12"/>
      <c r="AC122" s="12"/>
      <c r="AD122" s="12"/>
      <c r="AE122" s="12"/>
      <c r="AF122" s="12"/>
      <c r="AG122" s="12"/>
      <c r="AH122" s="12"/>
      <c r="AI122" s="12"/>
    </row>
    <row r="123" spans="1:35" ht="12" customHeight="1" x14ac:dyDescent="0.2">
      <c r="A123" s="621" t="s">
        <v>84</v>
      </c>
      <c r="B123" s="622"/>
      <c r="C123" s="488" t="s">
        <v>78</v>
      </c>
      <c r="D123" s="488"/>
      <c r="E123" s="488"/>
      <c r="F123" s="489"/>
      <c r="G123" s="490"/>
      <c r="H123" s="26">
        <v>0</v>
      </c>
      <c r="I123" s="29">
        <v>0</v>
      </c>
      <c r="J123" s="28">
        <v>0</v>
      </c>
      <c r="K123" s="29">
        <v>0</v>
      </c>
      <c r="L123" s="484">
        <v>0</v>
      </c>
      <c r="M123" s="485"/>
      <c r="N123" s="112">
        <v>0</v>
      </c>
      <c r="O123" s="34">
        <v>0</v>
      </c>
      <c r="P123" s="342">
        <v>0</v>
      </c>
      <c r="Q123" s="34">
        <v>0</v>
      </c>
      <c r="R123" s="484">
        <v>0</v>
      </c>
      <c r="S123" s="485"/>
      <c r="T123" s="236"/>
      <c r="U123" s="5"/>
      <c r="V123" s="5"/>
      <c r="W123" s="5"/>
      <c r="X123" s="5"/>
      <c r="Y123" s="12"/>
      <c r="Z123" s="12"/>
      <c r="AA123" s="12"/>
      <c r="AB123" s="12"/>
      <c r="AC123" s="12"/>
      <c r="AD123" s="12"/>
      <c r="AE123" s="12"/>
      <c r="AF123" s="12"/>
      <c r="AG123" s="12"/>
      <c r="AH123" s="12"/>
      <c r="AI123" s="12"/>
    </row>
    <row r="124" spans="1:35" ht="12" customHeight="1" x14ac:dyDescent="0.2">
      <c r="A124" s="623"/>
      <c r="B124" s="624"/>
      <c r="C124" s="478" t="s">
        <v>79</v>
      </c>
      <c r="D124" s="478"/>
      <c r="E124" s="478"/>
      <c r="F124" s="479"/>
      <c r="G124" s="480"/>
      <c r="H124" s="26">
        <v>0</v>
      </c>
      <c r="I124" s="27">
        <v>0</v>
      </c>
      <c r="J124" s="28">
        <v>0</v>
      </c>
      <c r="K124" s="27">
        <v>0</v>
      </c>
      <c r="L124" s="484"/>
      <c r="M124" s="485"/>
      <c r="N124" s="112">
        <v>0</v>
      </c>
      <c r="O124" s="33">
        <v>0</v>
      </c>
      <c r="P124" s="342">
        <v>0</v>
      </c>
      <c r="Q124" s="34">
        <v>0</v>
      </c>
      <c r="R124" s="484"/>
      <c r="S124" s="485"/>
      <c r="T124" s="236"/>
      <c r="U124" s="5"/>
      <c r="V124" s="5"/>
      <c r="W124" s="5"/>
      <c r="X124" s="5"/>
      <c r="Y124" s="12"/>
      <c r="Z124" s="12"/>
      <c r="AA124" s="12"/>
      <c r="AB124" s="12"/>
      <c r="AC124" s="12"/>
      <c r="AD124" s="12"/>
      <c r="AE124" s="12"/>
      <c r="AF124" s="12"/>
      <c r="AG124" s="12"/>
      <c r="AH124" s="12"/>
      <c r="AI124" s="12"/>
    </row>
    <row r="125" spans="1:35" ht="12" customHeight="1" x14ac:dyDescent="0.2">
      <c r="A125" s="623"/>
      <c r="B125" s="624"/>
      <c r="C125" s="478" t="s">
        <v>80</v>
      </c>
      <c r="D125" s="478"/>
      <c r="E125" s="478"/>
      <c r="F125" s="479"/>
      <c r="G125" s="480"/>
      <c r="H125" s="26">
        <v>0</v>
      </c>
      <c r="I125" s="29">
        <v>0</v>
      </c>
      <c r="J125" s="28">
        <v>0</v>
      </c>
      <c r="K125" s="29">
        <v>0</v>
      </c>
      <c r="L125" s="484"/>
      <c r="M125" s="485"/>
      <c r="N125" s="112">
        <v>0</v>
      </c>
      <c r="O125" s="34">
        <v>0</v>
      </c>
      <c r="P125" s="342">
        <v>0</v>
      </c>
      <c r="Q125" s="34">
        <v>0</v>
      </c>
      <c r="R125" s="484"/>
      <c r="S125" s="485"/>
      <c r="T125" s="236"/>
      <c r="U125" s="5"/>
      <c r="V125" s="5"/>
      <c r="W125" s="5"/>
      <c r="X125" s="5"/>
      <c r="Y125" s="12"/>
      <c r="Z125" s="12"/>
      <c r="AA125" s="12"/>
      <c r="AB125" s="12"/>
      <c r="AC125" s="12"/>
      <c r="AD125" s="12"/>
      <c r="AE125" s="12"/>
      <c r="AF125" s="12"/>
      <c r="AG125" s="12"/>
      <c r="AH125" s="12"/>
      <c r="AI125" s="12"/>
    </row>
    <row r="126" spans="1:35" ht="12" customHeight="1" thickBot="1" x14ac:dyDescent="0.25">
      <c r="A126" s="625"/>
      <c r="B126" s="626"/>
      <c r="C126" s="481" t="s">
        <v>81</v>
      </c>
      <c r="D126" s="481"/>
      <c r="E126" s="481"/>
      <c r="F126" s="482"/>
      <c r="G126" s="483"/>
      <c r="H126" s="30">
        <v>0</v>
      </c>
      <c r="I126" s="31">
        <v>0</v>
      </c>
      <c r="J126" s="32">
        <v>0</v>
      </c>
      <c r="K126" s="31">
        <v>0</v>
      </c>
      <c r="L126" s="486"/>
      <c r="M126" s="487"/>
      <c r="N126" s="113">
        <v>0</v>
      </c>
      <c r="O126" s="35">
        <v>0</v>
      </c>
      <c r="P126" s="343">
        <v>0</v>
      </c>
      <c r="Q126" s="35">
        <v>0</v>
      </c>
      <c r="R126" s="486"/>
      <c r="S126" s="487"/>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AI1"/>
    <mergeCell ref="A2:P2"/>
    <mergeCell ref="R2:AG2"/>
    <mergeCell ref="A3:P5"/>
    <mergeCell ref="R3:AG5"/>
    <mergeCell ref="A6:P8"/>
    <mergeCell ref="R6:AG8"/>
    <mergeCell ref="A15:P17"/>
    <mergeCell ref="R15:AG17"/>
    <mergeCell ref="A18:P19"/>
    <mergeCell ref="R18:AG19"/>
    <mergeCell ref="N21:S21"/>
    <mergeCell ref="O22:S22"/>
    <mergeCell ref="A9:P10"/>
    <mergeCell ref="R9:AG10"/>
    <mergeCell ref="A12:P12"/>
    <mergeCell ref="R12:AG12"/>
    <mergeCell ref="A13:P14"/>
    <mergeCell ref="R13:AG14"/>
    <mergeCell ref="A29:B29"/>
    <mergeCell ref="A30:B30"/>
    <mergeCell ref="A31:B31"/>
    <mergeCell ref="A32:B32"/>
    <mergeCell ref="A33:B33"/>
    <mergeCell ref="A34:B34"/>
    <mergeCell ref="A24:AI24"/>
    <mergeCell ref="A25:B26"/>
    <mergeCell ref="C25:T25"/>
    <mergeCell ref="U25:AI25"/>
    <mergeCell ref="A27:B27"/>
    <mergeCell ref="A28:B28"/>
    <mergeCell ref="A42:B42"/>
    <mergeCell ref="A43:B43"/>
    <mergeCell ref="A44:B44"/>
    <mergeCell ref="A45:B45"/>
    <mergeCell ref="A46:B46"/>
    <mergeCell ref="A47:B47"/>
    <mergeCell ref="A36:B36"/>
    <mergeCell ref="A37:B37"/>
    <mergeCell ref="A39:AI39"/>
    <mergeCell ref="A40:B41"/>
    <mergeCell ref="C40:T40"/>
    <mergeCell ref="U40:AI40"/>
    <mergeCell ref="A55:AI55"/>
    <mergeCell ref="A56:B57"/>
    <mergeCell ref="C56:T56"/>
    <mergeCell ref="U56:AI56"/>
    <mergeCell ref="A58:B58"/>
    <mergeCell ref="A59:B59"/>
    <mergeCell ref="A48:B48"/>
    <mergeCell ref="A49:B49"/>
    <mergeCell ref="A50:B50"/>
    <mergeCell ref="A51:B51"/>
    <mergeCell ref="A52:B52"/>
    <mergeCell ref="A53:B53"/>
    <mergeCell ref="A66:B66"/>
    <mergeCell ref="A67:B67"/>
    <mergeCell ref="A69:AI69"/>
    <mergeCell ref="A70:B71"/>
    <mergeCell ref="C70:T70"/>
    <mergeCell ref="U70:AI70"/>
    <mergeCell ref="A60:B60"/>
    <mergeCell ref="A61:B61"/>
    <mergeCell ref="A62:B62"/>
    <mergeCell ref="A63:B63"/>
    <mergeCell ref="A64:B64"/>
    <mergeCell ref="A65:B65"/>
    <mergeCell ref="A78:B78"/>
    <mergeCell ref="A79:B79"/>
    <mergeCell ref="A80:B80"/>
    <mergeCell ref="A81:B81"/>
    <mergeCell ref="A82:B82"/>
    <mergeCell ref="A83:B83"/>
    <mergeCell ref="A72:B72"/>
    <mergeCell ref="A73:B73"/>
    <mergeCell ref="A74:B74"/>
    <mergeCell ref="A75:B75"/>
    <mergeCell ref="A76:B76"/>
    <mergeCell ref="A77:B77"/>
    <mergeCell ref="A84:B84"/>
    <mergeCell ref="A86:X86"/>
    <mergeCell ref="A87:B89"/>
    <mergeCell ref="C87:V87"/>
    <mergeCell ref="W87:X87"/>
    <mergeCell ref="C88:L88"/>
    <mergeCell ref="M88:T88"/>
    <mergeCell ref="U88:V89"/>
    <mergeCell ref="W88:X89"/>
    <mergeCell ref="C89:F89"/>
    <mergeCell ref="S89:T89"/>
    <mergeCell ref="G89:H89"/>
    <mergeCell ref="I89:J89"/>
    <mergeCell ref="K89:L89"/>
    <mergeCell ref="M89:N89"/>
    <mergeCell ref="O89:P89"/>
    <mergeCell ref="Q89:R89"/>
    <mergeCell ref="A90:B90"/>
    <mergeCell ref="C90:F90"/>
    <mergeCell ref="G90:H90"/>
    <mergeCell ref="I90:J90"/>
    <mergeCell ref="K90:L90"/>
    <mergeCell ref="M90:N90"/>
    <mergeCell ref="O90:P90"/>
    <mergeCell ref="Q90:R90"/>
    <mergeCell ref="S90:T90"/>
    <mergeCell ref="U90:V90"/>
    <mergeCell ref="W90:X98"/>
    <mergeCell ref="A91:B91"/>
    <mergeCell ref="C91:F91"/>
    <mergeCell ref="G91:H91"/>
    <mergeCell ref="I91:J91"/>
    <mergeCell ref="K91:L91"/>
    <mergeCell ref="M91:N91"/>
    <mergeCell ref="O91:P91"/>
    <mergeCell ref="Q91:R91"/>
    <mergeCell ref="S91:T91"/>
    <mergeCell ref="U91:V91"/>
    <mergeCell ref="A92:B92"/>
    <mergeCell ref="C92:F92"/>
    <mergeCell ref="G92:H92"/>
    <mergeCell ref="I92:J92"/>
    <mergeCell ref="K92:L92"/>
    <mergeCell ref="M92:N92"/>
    <mergeCell ref="O92:P92"/>
    <mergeCell ref="Q92:R92"/>
    <mergeCell ref="S92:T92"/>
    <mergeCell ref="U92:V92"/>
    <mergeCell ref="A93:B93"/>
    <mergeCell ref="C93:F93"/>
    <mergeCell ref="G93:H93"/>
    <mergeCell ref="I93:J93"/>
    <mergeCell ref="K93:L93"/>
    <mergeCell ref="M93:N93"/>
    <mergeCell ref="O93:P93"/>
    <mergeCell ref="Q93:R93"/>
    <mergeCell ref="S93:T93"/>
    <mergeCell ref="U93:V93"/>
    <mergeCell ref="A94:B94"/>
    <mergeCell ref="C94:F94"/>
    <mergeCell ref="G94:H94"/>
    <mergeCell ref="I94:J94"/>
    <mergeCell ref="K94:L94"/>
    <mergeCell ref="M94:N94"/>
    <mergeCell ref="O94:P94"/>
    <mergeCell ref="Q94:R94"/>
    <mergeCell ref="S94:T94"/>
    <mergeCell ref="U94:V94"/>
    <mergeCell ref="U95:V95"/>
    <mergeCell ref="A96:B96"/>
    <mergeCell ref="C96:F96"/>
    <mergeCell ref="G96:H96"/>
    <mergeCell ref="I96:J96"/>
    <mergeCell ref="K96:L96"/>
    <mergeCell ref="M96:N96"/>
    <mergeCell ref="O96:P96"/>
    <mergeCell ref="Q96:R96"/>
    <mergeCell ref="S96:T96"/>
    <mergeCell ref="U96:V96"/>
    <mergeCell ref="A95:B95"/>
    <mergeCell ref="C95:F95"/>
    <mergeCell ref="G95:H95"/>
    <mergeCell ref="I95:J95"/>
    <mergeCell ref="K95:L95"/>
    <mergeCell ref="M95:N95"/>
    <mergeCell ref="O95:P95"/>
    <mergeCell ref="Q95:R95"/>
    <mergeCell ref="S95:T95"/>
    <mergeCell ref="U97:V97"/>
    <mergeCell ref="A98:B98"/>
    <mergeCell ref="C98:F98"/>
    <mergeCell ref="G98:H98"/>
    <mergeCell ref="I98:J98"/>
    <mergeCell ref="K98:L98"/>
    <mergeCell ref="M98:N98"/>
    <mergeCell ref="O98:P98"/>
    <mergeCell ref="Q98:R98"/>
    <mergeCell ref="S98:T98"/>
    <mergeCell ref="U98:V98"/>
    <mergeCell ref="A97:B97"/>
    <mergeCell ref="C97:F97"/>
    <mergeCell ref="G97:H97"/>
    <mergeCell ref="I97:J97"/>
    <mergeCell ref="K97:L97"/>
    <mergeCell ref="M97:N97"/>
    <mergeCell ref="O97:P97"/>
    <mergeCell ref="Q97:R97"/>
    <mergeCell ref="S97:T97"/>
    <mergeCell ref="A99:X99"/>
    <mergeCell ref="A100:B102"/>
    <mergeCell ref="C100:V100"/>
    <mergeCell ref="W100:X100"/>
    <mergeCell ref="C101:L101"/>
    <mergeCell ref="M101:T101"/>
    <mergeCell ref="U101:V102"/>
    <mergeCell ref="W101:X102"/>
    <mergeCell ref="Q102:R102"/>
    <mergeCell ref="S102:T102"/>
    <mergeCell ref="A103:B103"/>
    <mergeCell ref="C103:F103"/>
    <mergeCell ref="G103:H103"/>
    <mergeCell ref="I103:J103"/>
    <mergeCell ref="K103:L103"/>
    <mergeCell ref="M103:N103"/>
    <mergeCell ref="O103:P103"/>
    <mergeCell ref="Q103:R103"/>
    <mergeCell ref="C102:F102"/>
    <mergeCell ref="G102:H102"/>
    <mergeCell ref="I102:J102"/>
    <mergeCell ref="K102:L102"/>
    <mergeCell ref="M102:N102"/>
    <mergeCell ref="O102:P102"/>
    <mergeCell ref="S103:T103"/>
    <mergeCell ref="U103:V103"/>
    <mergeCell ref="W103:X106"/>
    <mergeCell ref="A104:B104"/>
    <mergeCell ref="C104:F104"/>
    <mergeCell ref="G104:H104"/>
    <mergeCell ref="I104:J104"/>
    <mergeCell ref="K104:L104"/>
    <mergeCell ref="M104:N104"/>
    <mergeCell ref="O104:P104"/>
    <mergeCell ref="Q104:R104"/>
    <mergeCell ref="S104:T104"/>
    <mergeCell ref="U104:V104"/>
    <mergeCell ref="A105:B105"/>
    <mergeCell ref="C105:F105"/>
    <mergeCell ref="G105:H105"/>
    <mergeCell ref="I105:J105"/>
    <mergeCell ref="K105:L105"/>
    <mergeCell ref="M105:N105"/>
    <mergeCell ref="O105:P105"/>
    <mergeCell ref="Q105:R105"/>
    <mergeCell ref="S105:T105"/>
    <mergeCell ref="U105:V105"/>
    <mergeCell ref="A106:B106"/>
    <mergeCell ref="C106:F106"/>
    <mergeCell ref="G106:H106"/>
    <mergeCell ref="I106:J106"/>
    <mergeCell ref="K106:L106"/>
    <mergeCell ref="M106:N106"/>
    <mergeCell ref="O106:P106"/>
    <mergeCell ref="Q106:R106"/>
    <mergeCell ref="S106:T106"/>
    <mergeCell ref="U106:V106"/>
    <mergeCell ref="A108:S108"/>
    <mergeCell ref="A109:B111"/>
    <mergeCell ref="C109:G111"/>
    <mergeCell ref="H109:M109"/>
    <mergeCell ref="N109:S109"/>
    <mergeCell ref="H110:I110"/>
    <mergeCell ref="J110:K110"/>
    <mergeCell ref="C115:G115"/>
    <mergeCell ref="A116:B119"/>
    <mergeCell ref="C116:G116"/>
    <mergeCell ref="L116:M119"/>
    <mergeCell ref="R116:S119"/>
    <mergeCell ref="C117:G117"/>
    <mergeCell ref="C118:G118"/>
    <mergeCell ref="C119:G119"/>
    <mergeCell ref="L110:M111"/>
    <mergeCell ref="N110:O110"/>
    <mergeCell ref="P110:Q110"/>
    <mergeCell ref="R110:S111"/>
    <mergeCell ref="A112:B115"/>
    <mergeCell ref="C112:G112"/>
    <mergeCell ref="L112:M115"/>
    <mergeCell ref="R112:S115"/>
    <mergeCell ref="C113:G113"/>
    <mergeCell ref="C114:G114"/>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4" priority="549" stopIfTrue="1" operator="containsText" text="G">
      <formula>NOT(ISERROR(SEARCH("G",L27)))</formula>
    </cfRule>
    <cfRule type="containsText" dxfId="3" priority="550" stopIfTrue="1" operator="containsText" text="A">
      <formula>NOT(ISERROR(SEARCH("A",L27)))</formula>
    </cfRule>
    <cfRule type="containsText" dxfId="2" priority="551" stopIfTrue="1" operator="containsText" text="R">
      <formula>NOT(ISERROR(SEARCH("R",L27)))</formula>
    </cfRule>
  </conditionalFormatting>
  <conditionalFormatting sqref="R112 R116 R120 R123 L112 L116 L120 L123">
    <cfRule type="containsText" dxfId="1" priority="548" stopIfTrue="1" operator="containsText" text="No Service">
      <formula>NOT(ISERROR(SEARCH("No Service",L112)))</formula>
    </cfRule>
  </conditionalFormatting>
  <conditionalFormatting sqref="T58">
    <cfRule type="containsText" dxfId="0" priority="112"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
  <sheetViews>
    <sheetView workbookViewId="0">
      <selection activeCell="J44" sqref="J44"/>
    </sheetView>
  </sheetViews>
  <sheetFormatPr defaultRowHeight="12.75" x14ac:dyDescent="0.2"/>
  <sheetData/>
  <sheetProtection password="CC23"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J134"/>
  <sheetViews>
    <sheetView topLeftCell="A32" zoomScale="90" zoomScaleNormal="90" workbookViewId="0">
      <selection activeCell="I143" sqref="I143"/>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491" t="s">
        <v>69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3"/>
    </row>
    <row r="2" spans="1:35" ht="12.75" customHeight="1" thickBot="1" x14ac:dyDescent="0.25">
      <c r="A2" s="532" t="s">
        <v>58</v>
      </c>
      <c r="B2" s="533"/>
      <c r="C2" s="533"/>
      <c r="D2" s="533"/>
      <c r="E2" s="533"/>
      <c r="F2" s="533"/>
      <c r="G2" s="533"/>
      <c r="H2" s="533"/>
      <c r="I2" s="533"/>
      <c r="J2" s="533"/>
      <c r="K2" s="533"/>
      <c r="L2" s="533"/>
      <c r="M2" s="533"/>
      <c r="N2" s="533"/>
      <c r="O2" s="533"/>
      <c r="P2" s="534"/>
      <c r="Q2" s="50"/>
      <c r="R2" s="510" t="s">
        <v>31</v>
      </c>
      <c r="S2" s="511"/>
      <c r="T2" s="511"/>
      <c r="U2" s="511"/>
      <c r="V2" s="511"/>
      <c r="W2" s="511"/>
      <c r="X2" s="511"/>
      <c r="Y2" s="511"/>
      <c r="Z2" s="511"/>
      <c r="AA2" s="511"/>
      <c r="AB2" s="511"/>
      <c r="AC2" s="511"/>
      <c r="AD2" s="511"/>
      <c r="AE2" s="511"/>
      <c r="AF2" s="511"/>
      <c r="AG2" s="512"/>
      <c r="AH2" s="257"/>
      <c r="AI2" s="50"/>
    </row>
    <row r="3" spans="1:35" ht="12" customHeight="1" x14ac:dyDescent="0.2">
      <c r="A3" s="371" t="s">
        <v>32</v>
      </c>
      <c r="B3" s="372"/>
      <c r="C3" s="372"/>
      <c r="D3" s="372"/>
      <c r="E3" s="372"/>
      <c r="F3" s="372"/>
      <c r="G3" s="372"/>
      <c r="H3" s="372"/>
      <c r="I3" s="372"/>
      <c r="J3" s="372"/>
      <c r="K3" s="372"/>
      <c r="L3" s="372"/>
      <c r="M3" s="372"/>
      <c r="N3" s="372"/>
      <c r="O3" s="372"/>
      <c r="P3" s="373"/>
      <c r="Q3" s="242"/>
      <c r="R3" s="371" t="s">
        <v>35</v>
      </c>
      <c r="S3" s="372"/>
      <c r="T3" s="372"/>
      <c r="U3" s="372"/>
      <c r="V3" s="372"/>
      <c r="W3" s="372"/>
      <c r="X3" s="372"/>
      <c r="Y3" s="372"/>
      <c r="Z3" s="372"/>
      <c r="AA3" s="372"/>
      <c r="AB3" s="372"/>
      <c r="AC3" s="372"/>
      <c r="AD3" s="372"/>
      <c r="AE3" s="372"/>
      <c r="AF3" s="372"/>
      <c r="AG3" s="373"/>
      <c r="AH3" s="237"/>
      <c r="AI3" s="2"/>
    </row>
    <row r="4" spans="1:35" ht="12" customHeight="1" x14ac:dyDescent="0.2">
      <c r="A4" s="513"/>
      <c r="B4" s="514"/>
      <c r="C4" s="514"/>
      <c r="D4" s="514"/>
      <c r="E4" s="514"/>
      <c r="F4" s="514"/>
      <c r="G4" s="514"/>
      <c r="H4" s="514"/>
      <c r="I4" s="514"/>
      <c r="J4" s="514"/>
      <c r="K4" s="514"/>
      <c r="L4" s="514"/>
      <c r="M4" s="514"/>
      <c r="N4" s="514"/>
      <c r="O4" s="514"/>
      <c r="P4" s="515"/>
      <c r="Q4" s="242"/>
      <c r="R4" s="513"/>
      <c r="S4" s="514"/>
      <c r="T4" s="514"/>
      <c r="U4" s="514"/>
      <c r="V4" s="514"/>
      <c r="W4" s="514"/>
      <c r="X4" s="514"/>
      <c r="Y4" s="514"/>
      <c r="Z4" s="514"/>
      <c r="AA4" s="514"/>
      <c r="AB4" s="514"/>
      <c r="AC4" s="514"/>
      <c r="AD4" s="514"/>
      <c r="AE4" s="514"/>
      <c r="AF4" s="514"/>
      <c r="AG4" s="515"/>
      <c r="AH4" s="237"/>
      <c r="AI4" s="2"/>
    </row>
    <row r="5" spans="1:35" ht="16.5" customHeight="1" thickBot="1" x14ac:dyDescent="0.25">
      <c r="A5" s="374"/>
      <c r="B5" s="375"/>
      <c r="C5" s="375"/>
      <c r="D5" s="375"/>
      <c r="E5" s="375"/>
      <c r="F5" s="375"/>
      <c r="G5" s="375"/>
      <c r="H5" s="375"/>
      <c r="I5" s="375"/>
      <c r="J5" s="375"/>
      <c r="K5" s="375"/>
      <c r="L5" s="375"/>
      <c r="M5" s="375"/>
      <c r="N5" s="375"/>
      <c r="O5" s="375"/>
      <c r="P5" s="376"/>
      <c r="Q5" s="242"/>
      <c r="R5" s="374"/>
      <c r="S5" s="375"/>
      <c r="T5" s="375"/>
      <c r="U5" s="375"/>
      <c r="V5" s="375"/>
      <c r="W5" s="375"/>
      <c r="X5" s="375"/>
      <c r="Y5" s="375"/>
      <c r="Z5" s="375"/>
      <c r="AA5" s="375"/>
      <c r="AB5" s="375"/>
      <c r="AC5" s="375"/>
      <c r="AD5" s="375"/>
      <c r="AE5" s="375"/>
      <c r="AF5" s="375"/>
      <c r="AG5" s="376"/>
      <c r="AH5" s="237"/>
      <c r="AI5" s="2"/>
    </row>
    <row r="6" spans="1:35" ht="12" customHeight="1" x14ac:dyDescent="0.2">
      <c r="A6" s="377" t="s">
        <v>33</v>
      </c>
      <c r="B6" s="378"/>
      <c r="C6" s="378"/>
      <c r="D6" s="378"/>
      <c r="E6" s="378"/>
      <c r="F6" s="378"/>
      <c r="G6" s="378"/>
      <c r="H6" s="378"/>
      <c r="I6" s="378"/>
      <c r="J6" s="378"/>
      <c r="K6" s="378"/>
      <c r="L6" s="378"/>
      <c r="M6" s="378"/>
      <c r="N6" s="378"/>
      <c r="O6" s="378"/>
      <c r="P6" s="379"/>
      <c r="Q6" s="242"/>
      <c r="R6" s="377" t="s">
        <v>36</v>
      </c>
      <c r="S6" s="378"/>
      <c r="T6" s="378"/>
      <c r="U6" s="378"/>
      <c r="V6" s="378"/>
      <c r="W6" s="378"/>
      <c r="X6" s="378"/>
      <c r="Y6" s="378"/>
      <c r="Z6" s="378"/>
      <c r="AA6" s="378"/>
      <c r="AB6" s="378"/>
      <c r="AC6" s="378"/>
      <c r="AD6" s="378"/>
      <c r="AE6" s="378"/>
      <c r="AF6" s="378"/>
      <c r="AG6" s="379"/>
      <c r="AH6" s="237"/>
      <c r="AI6" s="2"/>
    </row>
    <row r="7" spans="1:35" ht="12" customHeight="1" x14ac:dyDescent="0.2">
      <c r="A7" s="380"/>
      <c r="B7" s="381"/>
      <c r="C7" s="381"/>
      <c r="D7" s="381"/>
      <c r="E7" s="381"/>
      <c r="F7" s="381"/>
      <c r="G7" s="381"/>
      <c r="H7" s="381"/>
      <c r="I7" s="381"/>
      <c r="J7" s="381"/>
      <c r="K7" s="381"/>
      <c r="L7" s="381"/>
      <c r="M7" s="381"/>
      <c r="N7" s="381"/>
      <c r="O7" s="381"/>
      <c r="P7" s="382"/>
      <c r="Q7" s="242"/>
      <c r="R7" s="380"/>
      <c r="S7" s="381"/>
      <c r="T7" s="381"/>
      <c r="U7" s="381"/>
      <c r="V7" s="381"/>
      <c r="W7" s="381"/>
      <c r="X7" s="381"/>
      <c r="Y7" s="381"/>
      <c r="Z7" s="381"/>
      <c r="AA7" s="381"/>
      <c r="AB7" s="381"/>
      <c r="AC7" s="381"/>
      <c r="AD7" s="381"/>
      <c r="AE7" s="381"/>
      <c r="AF7" s="381"/>
      <c r="AG7" s="382"/>
      <c r="AH7" s="237"/>
      <c r="AI7" s="2"/>
    </row>
    <row r="8" spans="1:35" ht="18.75" customHeight="1" thickBot="1" x14ac:dyDescent="0.25">
      <c r="A8" s="383"/>
      <c r="B8" s="384"/>
      <c r="C8" s="384"/>
      <c r="D8" s="384"/>
      <c r="E8" s="384"/>
      <c r="F8" s="384"/>
      <c r="G8" s="384"/>
      <c r="H8" s="384"/>
      <c r="I8" s="384"/>
      <c r="J8" s="384"/>
      <c r="K8" s="384"/>
      <c r="L8" s="384"/>
      <c r="M8" s="384"/>
      <c r="N8" s="384"/>
      <c r="O8" s="384"/>
      <c r="P8" s="385"/>
      <c r="Q8" s="242"/>
      <c r="R8" s="383"/>
      <c r="S8" s="384"/>
      <c r="T8" s="384"/>
      <c r="U8" s="384"/>
      <c r="V8" s="384"/>
      <c r="W8" s="384"/>
      <c r="X8" s="384"/>
      <c r="Y8" s="384"/>
      <c r="Z8" s="384"/>
      <c r="AA8" s="384"/>
      <c r="AB8" s="384"/>
      <c r="AC8" s="384"/>
      <c r="AD8" s="384"/>
      <c r="AE8" s="384"/>
      <c r="AF8" s="384"/>
      <c r="AG8" s="385"/>
      <c r="AH8" s="237"/>
      <c r="AI8" s="2"/>
    </row>
    <row r="9" spans="1:35" ht="12" customHeight="1" x14ac:dyDescent="0.2">
      <c r="A9" s="386" t="s">
        <v>34</v>
      </c>
      <c r="B9" s="387"/>
      <c r="C9" s="387"/>
      <c r="D9" s="387"/>
      <c r="E9" s="387"/>
      <c r="F9" s="387"/>
      <c r="G9" s="387"/>
      <c r="H9" s="387"/>
      <c r="I9" s="387"/>
      <c r="J9" s="387"/>
      <c r="K9" s="387"/>
      <c r="L9" s="387"/>
      <c r="M9" s="387"/>
      <c r="N9" s="387"/>
      <c r="O9" s="387"/>
      <c r="P9" s="388"/>
      <c r="Q9" s="242"/>
      <c r="R9" s="386" t="s">
        <v>29</v>
      </c>
      <c r="S9" s="387"/>
      <c r="T9" s="387"/>
      <c r="U9" s="387"/>
      <c r="V9" s="387"/>
      <c r="W9" s="387"/>
      <c r="X9" s="387"/>
      <c r="Y9" s="387"/>
      <c r="Z9" s="387"/>
      <c r="AA9" s="387"/>
      <c r="AB9" s="387"/>
      <c r="AC9" s="387"/>
      <c r="AD9" s="387"/>
      <c r="AE9" s="387"/>
      <c r="AF9" s="387"/>
      <c r="AG9" s="388"/>
      <c r="AH9" s="237"/>
      <c r="AI9" s="12"/>
    </row>
    <row r="10" spans="1:35" ht="15.75" customHeight="1" thickBot="1" x14ac:dyDescent="0.25">
      <c r="A10" s="389"/>
      <c r="B10" s="390"/>
      <c r="C10" s="390"/>
      <c r="D10" s="390"/>
      <c r="E10" s="390"/>
      <c r="F10" s="390"/>
      <c r="G10" s="390"/>
      <c r="H10" s="390"/>
      <c r="I10" s="390"/>
      <c r="J10" s="390"/>
      <c r="K10" s="390"/>
      <c r="L10" s="390"/>
      <c r="M10" s="390"/>
      <c r="N10" s="390"/>
      <c r="O10" s="390"/>
      <c r="P10" s="391"/>
      <c r="Q10" s="242"/>
      <c r="R10" s="389"/>
      <c r="S10" s="390"/>
      <c r="T10" s="390"/>
      <c r="U10" s="390"/>
      <c r="V10" s="390"/>
      <c r="W10" s="390"/>
      <c r="X10" s="390"/>
      <c r="Y10" s="390"/>
      <c r="Z10" s="390"/>
      <c r="AA10" s="390"/>
      <c r="AB10" s="390"/>
      <c r="AC10" s="390"/>
      <c r="AD10" s="390"/>
      <c r="AE10" s="390"/>
      <c r="AF10" s="390"/>
      <c r="AG10" s="391"/>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368" t="s">
        <v>59</v>
      </c>
      <c r="B12" s="369"/>
      <c r="C12" s="369"/>
      <c r="D12" s="369"/>
      <c r="E12" s="369"/>
      <c r="F12" s="369"/>
      <c r="G12" s="369"/>
      <c r="H12" s="369"/>
      <c r="I12" s="369"/>
      <c r="J12" s="369"/>
      <c r="K12" s="369"/>
      <c r="L12" s="369"/>
      <c r="M12" s="369"/>
      <c r="N12" s="369"/>
      <c r="O12" s="369"/>
      <c r="P12" s="370"/>
      <c r="Q12" s="50"/>
      <c r="R12" s="516" t="s">
        <v>30</v>
      </c>
      <c r="S12" s="517"/>
      <c r="T12" s="517"/>
      <c r="U12" s="517"/>
      <c r="V12" s="517"/>
      <c r="W12" s="517"/>
      <c r="X12" s="517"/>
      <c r="Y12" s="517"/>
      <c r="Z12" s="517"/>
      <c r="AA12" s="517"/>
      <c r="AB12" s="517"/>
      <c r="AC12" s="517"/>
      <c r="AD12" s="517"/>
      <c r="AE12" s="517"/>
      <c r="AF12" s="517"/>
      <c r="AG12" s="518"/>
      <c r="AH12" s="238"/>
      <c r="AI12" s="12"/>
    </row>
    <row r="13" spans="1:35" ht="12" customHeight="1" x14ac:dyDescent="0.2">
      <c r="A13" s="371" t="s">
        <v>47</v>
      </c>
      <c r="B13" s="372"/>
      <c r="C13" s="372"/>
      <c r="D13" s="372"/>
      <c r="E13" s="372"/>
      <c r="F13" s="372"/>
      <c r="G13" s="372"/>
      <c r="H13" s="372"/>
      <c r="I13" s="372"/>
      <c r="J13" s="372"/>
      <c r="K13" s="372"/>
      <c r="L13" s="372"/>
      <c r="M13" s="372"/>
      <c r="N13" s="372"/>
      <c r="O13" s="372"/>
      <c r="P13" s="373"/>
      <c r="Q13" s="242"/>
      <c r="R13" s="371" t="s">
        <v>49</v>
      </c>
      <c r="S13" s="372"/>
      <c r="T13" s="372"/>
      <c r="U13" s="372"/>
      <c r="V13" s="372"/>
      <c r="W13" s="372"/>
      <c r="X13" s="372"/>
      <c r="Y13" s="372"/>
      <c r="Z13" s="372"/>
      <c r="AA13" s="372"/>
      <c r="AB13" s="372"/>
      <c r="AC13" s="372"/>
      <c r="AD13" s="372"/>
      <c r="AE13" s="372"/>
      <c r="AF13" s="372"/>
      <c r="AG13" s="373"/>
      <c r="AH13" s="237"/>
      <c r="AI13" s="12"/>
    </row>
    <row r="14" spans="1:35" ht="14.25" customHeight="1" thickBot="1" x14ac:dyDescent="0.25">
      <c r="A14" s="374"/>
      <c r="B14" s="375"/>
      <c r="C14" s="375"/>
      <c r="D14" s="375"/>
      <c r="E14" s="375"/>
      <c r="F14" s="375"/>
      <c r="G14" s="375"/>
      <c r="H14" s="375"/>
      <c r="I14" s="375"/>
      <c r="J14" s="375"/>
      <c r="K14" s="375"/>
      <c r="L14" s="375"/>
      <c r="M14" s="375"/>
      <c r="N14" s="375"/>
      <c r="O14" s="375"/>
      <c r="P14" s="376"/>
      <c r="Q14" s="242"/>
      <c r="R14" s="513"/>
      <c r="S14" s="514"/>
      <c r="T14" s="514"/>
      <c r="U14" s="514"/>
      <c r="V14" s="514"/>
      <c r="W14" s="514"/>
      <c r="X14" s="514"/>
      <c r="Y14" s="514"/>
      <c r="Z14" s="514"/>
      <c r="AA14" s="514"/>
      <c r="AB14" s="514"/>
      <c r="AC14" s="514"/>
      <c r="AD14" s="514"/>
      <c r="AE14" s="514"/>
      <c r="AF14" s="514"/>
      <c r="AG14" s="515"/>
      <c r="AH14" s="237"/>
      <c r="AI14" s="12"/>
    </row>
    <row r="15" spans="1:35" ht="12" customHeight="1" x14ac:dyDescent="0.2">
      <c r="A15" s="377" t="s">
        <v>48</v>
      </c>
      <c r="B15" s="378"/>
      <c r="C15" s="378"/>
      <c r="D15" s="378"/>
      <c r="E15" s="378"/>
      <c r="F15" s="378"/>
      <c r="G15" s="378"/>
      <c r="H15" s="378"/>
      <c r="I15" s="378"/>
      <c r="J15" s="378"/>
      <c r="K15" s="378"/>
      <c r="L15" s="378"/>
      <c r="M15" s="378"/>
      <c r="N15" s="378"/>
      <c r="O15" s="378"/>
      <c r="P15" s="379"/>
      <c r="Q15" s="242"/>
      <c r="R15" s="377" t="s">
        <v>50</v>
      </c>
      <c r="S15" s="378"/>
      <c r="T15" s="378"/>
      <c r="U15" s="378"/>
      <c r="V15" s="378"/>
      <c r="W15" s="378"/>
      <c r="X15" s="378"/>
      <c r="Y15" s="378"/>
      <c r="Z15" s="378"/>
      <c r="AA15" s="378"/>
      <c r="AB15" s="378"/>
      <c r="AC15" s="378"/>
      <c r="AD15" s="378"/>
      <c r="AE15" s="378"/>
      <c r="AF15" s="378"/>
      <c r="AG15" s="379"/>
      <c r="AH15" s="237"/>
      <c r="AI15" s="12"/>
    </row>
    <row r="16" spans="1:35" ht="12" customHeight="1" x14ac:dyDescent="0.2">
      <c r="A16" s="380"/>
      <c r="B16" s="381"/>
      <c r="C16" s="381"/>
      <c r="D16" s="381"/>
      <c r="E16" s="381"/>
      <c r="F16" s="381"/>
      <c r="G16" s="381"/>
      <c r="H16" s="381"/>
      <c r="I16" s="381"/>
      <c r="J16" s="381"/>
      <c r="K16" s="381"/>
      <c r="L16" s="381"/>
      <c r="M16" s="381"/>
      <c r="N16" s="381"/>
      <c r="O16" s="381"/>
      <c r="P16" s="382"/>
      <c r="Q16" s="242"/>
      <c r="R16" s="380"/>
      <c r="S16" s="381"/>
      <c r="T16" s="381"/>
      <c r="U16" s="381"/>
      <c r="V16" s="381"/>
      <c r="W16" s="381"/>
      <c r="X16" s="381"/>
      <c r="Y16" s="381"/>
      <c r="Z16" s="381"/>
      <c r="AA16" s="381"/>
      <c r="AB16" s="381"/>
      <c r="AC16" s="381"/>
      <c r="AD16" s="381"/>
      <c r="AE16" s="381"/>
      <c r="AF16" s="381"/>
      <c r="AG16" s="382"/>
      <c r="AH16" s="237"/>
      <c r="AI16" s="12"/>
    </row>
    <row r="17" spans="1:35" ht="16.5" customHeight="1" thickBot="1" x14ac:dyDescent="0.25">
      <c r="A17" s="383"/>
      <c r="B17" s="384"/>
      <c r="C17" s="384"/>
      <c r="D17" s="384"/>
      <c r="E17" s="384"/>
      <c r="F17" s="384"/>
      <c r="G17" s="384"/>
      <c r="H17" s="384"/>
      <c r="I17" s="384"/>
      <c r="J17" s="384"/>
      <c r="K17" s="384"/>
      <c r="L17" s="384"/>
      <c r="M17" s="384"/>
      <c r="N17" s="384"/>
      <c r="O17" s="384"/>
      <c r="P17" s="385"/>
      <c r="Q17" s="242"/>
      <c r="R17" s="383"/>
      <c r="S17" s="384"/>
      <c r="T17" s="384"/>
      <c r="U17" s="384"/>
      <c r="V17" s="384"/>
      <c r="W17" s="384"/>
      <c r="X17" s="384"/>
      <c r="Y17" s="384"/>
      <c r="Z17" s="384"/>
      <c r="AA17" s="384"/>
      <c r="AB17" s="384"/>
      <c r="AC17" s="384"/>
      <c r="AD17" s="384"/>
      <c r="AE17" s="384"/>
      <c r="AF17" s="384"/>
      <c r="AG17" s="385"/>
      <c r="AH17" s="237"/>
      <c r="AI17" s="12"/>
    </row>
    <row r="18" spans="1:35" ht="12" customHeight="1" x14ac:dyDescent="0.2">
      <c r="A18" s="386" t="s">
        <v>57</v>
      </c>
      <c r="B18" s="387"/>
      <c r="C18" s="387"/>
      <c r="D18" s="387"/>
      <c r="E18" s="387"/>
      <c r="F18" s="387"/>
      <c r="G18" s="387"/>
      <c r="H18" s="387"/>
      <c r="I18" s="387"/>
      <c r="J18" s="387"/>
      <c r="K18" s="387"/>
      <c r="L18" s="387"/>
      <c r="M18" s="387"/>
      <c r="N18" s="387"/>
      <c r="O18" s="387"/>
      <c r="P18" s="388"/>
      <c r="Q18" s="242"/>
      <c r="R18" s="386" t="s">
        <v>51</v>
      </c>
      <c r="S18" s="387"/>
      <c r="T18" s="387"/>
      <c r="U18" s="387"/>
      <c r="V18" s="387"/>
      <c r="W18" s="387"/>
      <c r="X18" s="387"/>
      <c r="Y18" s="387"/>
      <c r="Z18" s="387"/>
      <c r="AA18" s="387"/>
      <c r="AB18" s="387"/>
      <c r="AC18" s="387"/>
      <c r="AD18" s="387"/>
      <c r="AE18" s="387"/>
      <c r="AF18" s="387"/>
      <c r="AG18" s="388"/>
      <c r="AH18" s="237"/>
      <c r="AI18" s="12"/>
    </row>
    <row r="19" spans="1:35" ht="13.5" thickBot="1" x14ac:dyDescent="0.25">
      <c r="A19" s="389"/>
      <c r="B19" s="390"/>
      <c r="C19" s="390"/>
      <c r="D19" s="390"/>
      <c r="E19" s="390"/>
      <c r="F19" s="390"/>
      <c r="G19" s="390"/>
      <c r="H19" s="390"/>
      <c r="I19" s="390"/>
      <c r="J19" s="390"/>
      <c r="K19" s="390"/>
      <c r="L19" s="390"/>
      <c r="M19" s="390"/>
      <c r="N19" s="390"/>
      <c r="O19" s="390"/>
      <c r="P19" s="391"/>
      <c r="Q19" s="242"/>
      <c r="R19" s="389"/>
      <c r="S19" s="390"/>
      <c r="T19" s="390"/>
      <c r="U19" s="390"/>
      <c r="V19" s="390"/>
      <c r="W19" s="390"/>
      <c r="X19" s="390"/>
      <c r="Y19" s="390"/>
      <c r="Z19" s="390"/>
      <c r="AA19" s="390"/>
      <c r="AB19" s="390"/>
      <c r="AC19" s="390"/>
      <c r="AD19" s="390"/>
      <c r="AE19" s="390"/>
      <c r="AF19" s="390"/>
      <c r="AG19" s="391"/>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392" t="s">
        <v>95</v>
      </c>
      <c r="O21" s="393"/>
      <c r="P21" s="393"/>
      <c r="Q21" s="393"/>
      <c r="R21" s="393"/>
      <c r="S21" s="394"/>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29" t="s">
        <v>96</v>
      </c>
      <c r="P22" s="530"/>
      <c r="Q22" s="530"/>
      <c r="R22" s="530"/>
      <c r="S22" s="53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467" t="s">
        <v>128</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9"/>
    </row>
    <row r="25" spans="1:35" ht="15.75" customHeight="1" thickBot="1" x14ac:dyDescent="0.25">
      <c r="A25" s="540" t="s">
        <v>0</v>
      </c>
      <c r="B25" s="541"/>
      <c r="C25" s="494" t="s">
        <v>60</v>
      </c>
      <c r="D25" s="495"/>
      <c r="E25" s="496"/>
      <c r="F25" s="496"/>
      <c r="G25" s="496"/>
      <c r="H25" s="496"/>
      <c r="I25" s="496"/>
      <c r="J25" s="496"/>
      <c r="K25" s="496"/>
      <c r="L25" s="496"/>
      <c r="M25" s="496"/>
      <c r="N25" s="496"/>
      <c r="O25" s="496"/>
      <c r="P25" s="496"/>
      <c r="Q25" s="496"/>
      <c r="R25" s="496"/>
      <c r="S25" s="496"/>
      <c r="T25" s="497"/>
      <c r="U25" s="498" t="s">
        <v>61</v>
      </c>
      <c r="V25" s="499"/>
      <c r="W25" s="499"/>
      <c r="X25" s="499"/>
      <c r="Y25" s="499"/>
      <c r="Z25" s="499"/>
      <c r="AA25" s="499"/>
      <c r="AB25" s="499"/>
      <c r="AC25" s="499"/>
      <c r="AD25" s="499"/>
      <c r="AE25" s="499"/>
      <c r="AF25" s="499"/>
      <c r="AG25" s="499"/>
      <c r="AH25" s="499"/>
      <c r="AI25" s="500"/>
    </row>
    <row r="26" spans="1:35" ht="69" customHeight="1" thickBot="1" x14ac:dyDescent="0.25">
      <c r="A26" s="542"/>
      <c r="B26" s="54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544" t="s">
        <v>1</v>
      </c>
      <c r="B27" s="545"/>
      <c r="C27" s="216">
        <v>1</v>
      </c>
      <c r="D27" s="318">
        <v>0</v>
      </c>
      <c r="E27" s="14">
        <v>3</v>
      </c>
      <c r="F27" s="71">
        <v>2</v>
      </c>
      <c r="G27" s="16">
        <v>2</v>
      </c>
      <c r="H27" s="325">
        <v>3</v>
      </c>
      <c r="I27" s="81">
        <v>34.5</v>
      </c>
      <c r="J27" s="56">
        <v>23</v>
      </c>
      <c r="K27" s="57">
        <v>23</v>
      </c>
      <c r="L27" s="121">
        <v>34.5</v>
      </c>
      <c r="M27" s="150">
        <v>5</v>
      </c>
      <c r="N27" s="37">
        <v>7.5</v>
      </c>
      <c r="O27" s="36">
        <v>3</v>
      </c>
      <c r="P27" s="151">
        <v>3</v>
      </c>
      <c r="Q27" s="165" t="str">
        <f>IF(D27="","",IF(D27&gt;=C27,"J",IF(D27&lt;C27,"L")))</f>
        <v>L</v>
      </c>
      <c r="R27" s="69" t="str">
        <f t="shared" ref="R27:R53" si="0">IF(J27="","",IF(J27&gt;=23,"J",IF(J27&lt;23,"L")))</f>
        <v>J</v>
      </c>
      <c r="S27" s="69" t="str">
        <f t="shared" ref="S27:S37" si="1">IF(J27="","",IF(J27&gt;=I27-8,"J",IF(J27&lt;I27-8,"L")))</f>
        <v>L</v>
      </c>
      <c r="T27" s="15" t="s">
        <v>137</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137</v>
      </c>
    </row>
    <row r="28" spans="1:35" ht="12" customHeight="1" x14ac:dyDescent="0.2">
      <c r="A28" s="519" t="s">
        <v>2</v>
      </c>
      <c r="B28" s="520"/>
      <c r="C28" s="217">
        <v>1</v>
      </c>
      <c r="D28" s="319">
        <v>0</v>
      </c>
      <c r="E28" s="14">
        <v>3</v>
      </c>
      <c r="F28" s="71">
        <v>2</v>
      </c>
      <c r="G28" s="16">
        <v>2</v>
      </c>
      <c r="H28" s="325">
        <v>1</v>
      </c>
      <c r="I28" s="81">
        <v>34.5</v>
      </c>
      <c r="J28" s="56">
        <v>23</v>
      </c>
      <c r="K28" s="57">
        <v>23</v>
      </c>
      <c r="L28" s="121">
        <v>11.5</v>
      </c>
      <c r="M28" s="150">
        <v>5</v>
      </c>
      <c r="N28" s="37">
        <v>7.5</v>
      </c>
      <c r="O28" s="36">
        <v>3</v>
      </c>
      <c r="P28" s="151">
        <v>5</v>
      </c>
      <c r="Q28" s="165" t="str">
        <f t="shared" ref="Q28:Q53" si="4">IF(D28="","",IF(D28&gt;=C28,"J",IF(D28&lt;C28,"L")))</f>
        <v>L</v>
      </c>
      <c r="R28" s="69" t="str">
        <f t="shared" si="0"/>
        <v>J</v>
      </c>
      <c r="S28" s="69" t="str">
        <f t="shared" si="1"/>
        <v>L</v>
      </c>
      <c r="T28" s="15" t="s">
        <v>137</v>
      </c>
      <c r="U28" s="14">
        <v>3</v>
      </c>
      <c r="V28" s="71">
        <v>2</v>
      </c>
      <c r="W28" s="16">
        <v>2</v>
      </c>
      <c r="X28" s="186">
        <v>2</v>
      </c>
      <c r="Y28" s="81">
        <v>34.5</v>
      </c>
      <c r="Z28" s="56">
        <v>23</v>
      </c>
      <c r="AA28" s="17">
        <v>23</v>
      </c>
      <c r="AB28" s="129">
        <v>23</v>
      </c>
      <c r="AC28" s="119">
        <v>5</v>
      </c>
      <c r="AD28" s="37">
        <v>7.5</v>
      </c>
      <c r="AE28" s="36">
        <v>3</v>
      </c>
      <c r="AF28" s="124">
        <v>3.75</v>
      </c>
      <c r="AG28" s="126" t="str">
        <f t="shared" si="2"/>
        <v>J</v>
      </c>
      <c r="AH28" s="69" t="str">
        <f t="shared" si="3"/>
        <v>L</v>
      </c>
      <c r="AI28" s="15" t="s">
        <v>137</v>
      </c>
    </row>
    <row r="29" spans="1:35" ht="12" customHeight="1" x14ac:dyDescent="0.2">
      <c r="A29" s="519" t="s">
        <v>3</v>
      </c>
      <c r="B29" s="520"/>
      <c r="C29" s="217">
        <v>1</v>
      </c>
      <c r="D29" s="319">
        <v>0</v>
      </c>
      <c r="E29" s="14">
        <v>3</v>
      </c>
      <c r="F29" s="71">
        <v>2</v>
      </c>
      <c r="G29" s="16">
        <v>2</v>
      </c>
      <c r="H29" s="325">
        <v>2</v>
      </c>
      <c r="I29" s="81">
        <v>34.5</v>
      </c>
      <c r="J29" s="56">
        <v>23</v>
      </c>
      <c r="K29" s="57">
        <v>23</v>
      </c>
      <c r="L29" s="121">
        <v>23</v>
      </c>
      <c r="M29" s="150">
        <v>5</v>
      </c>
      <c r="N29" s="37">
        <v>7.5</v>
      </c>
      <c r="O29" s="36">
        <v>3</v>
      </c>
      <c r="P29" s="151">
        <v>3.75</v>
      </c>
      <c r="Q29" s="165" t="str">
        <f t="shared" si="4"/>
        <v>L</v>
      </c>
      <c r="R29" s="69" t="str">
        <f t="shared" si="0"/>
        <v>J</v>
      </c>
      <c r="S29" s="69" t="str">
        <f t="shared" si="1"/>
        <v>L</v>
      </c>
      <c r="T29" s="15" t="s">
        <v>137</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136</v>
      </c>
    </row>
    <row r="30" spans="1:35" ht="12" customHeight="1" x14ac:dyDescent="0.2">
      <c r="A30" s="519" t="s">
        <v>119</v>
      </c>
      <c r="B30" s="520"/>
      <c r="C30" s="217">
        <v>1</v>
      </c>
      <c r="D30" s="319">
        <v>0</v>
      </c>
      <c r="E30" s="14">
        <v>7</v>
      </c>
      <c r="F30" s="71">
        <v>7</v>
      </c>
      <c r="G30" s="16">
        <v>7</v>
      </c>
      <c r="H30" s="325">
        <v>7</v>
      </c>
      <c r="I30" s="81">
        <v>80.5</v>
      </c>
      <c r="J30" s="56">
        <v>80.5</v>
      </c>
      <c r="K30" s="57">
        <v>80.5</v>
      </c>
      <c r="L30" s="121">
        <v>80.5</v>
      </c>
      <c r="M30" s="150">
        <v>5.1428571428571432</v>
      </c>
      <c r="N30" s="37">
        <v>5.1428571428571432</v>
      </c>
      <c r="O30" s="36">
        <v>2.5714285714285716</v>
      </c>
      <c r="P30" s="151">
        <v>2.5714285714285716</v>
      </c>
      <c r="Q30" s="165" t="str">
        <f t="shared" si="4"/>
        <v>L</v>
      </c>
      <c r="R30" s="69" t="str">
        <f t="shared" si="0"/>
        <v>J</v>
      </c>
      <c r="S30" s="69" t="str">
        <f t="shared" si="1"/>
        <v>J</v>
      </c>
      <c r="T30" s="15" t="s">
        <v>136</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136</v>
      </c>
    </row>
    <row r="31" spans="1:35" ht="12" customHeight="1" x14ac:dyDescent="0.2">
      <c r="A31" s="519" t="s">
        <v>121</v>
      </c>
      <c r="B31" s="520"/>
      <c r="C31" s="217">
        <v>1</v>
      </c>
      <c r="D31" s="319">
        <v>1</v>
      </c>
      <c r="E31" s="14">
        <v>6</v>
      </c>
      <c r="F31" s="71">
        <v>5</v>
      </c>
      <c r="G31" s="16">
        <v>2</v>
      </c>
      <c r="H31" s="325">
        <v>2</v>
      </c>
      <c r="I31" s="81">
        <v>69</v>
      </c>
      <c r="J31" s="56">
        <v>57.5</v>
      </c>
      <c r="K31" s="57">
        <v>23</v>
      </c>
      <c r="L31" s="121">
        <v>23</v>
      </c>
      <c r="M31" s="150">
        <v>4</v>
      </c>
      <c r="N31" s="37">
        <v>4.8</v>
      </c>
      <c r="O31" s="36">
        <v>3</v>
      </c>
      <c r="P31" s="151">
        <v>3.4285714285714284</v>
      </c>
      <c r="Q31" s="165" t="str">
        <f t="shared" si="4"/>
        <v>J</v>
      </c>
      <c r="R31" s="69" t="str">
        <f t="shared" si="0"/>
        <v>J</v>
      </c>
      <c r="S31" s="69" t="str">
        <f t="shared" si="1"/>
        <v>L</v>
      </c>
      <c r="T31" s="15" t="s">
        <v>137</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136</v>
      </c>
    </row>
    <row r="32" spans="1:35" ht="12" customHeight="1" x14ac:dyDescent="0.2">
      <c r="A32" s="525" t="s">
        <v>129</v>
      </c>
      <c r="B32" s="526"/>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136</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519" t="s">
        <v>5</v>
      </c>
      <c r="B33" s="520"/>
      <c r="C33" s="217">
        <v>1</v>
      </c>
      <c r="D33" s="319">
        <v>0</v>
      </c>
      <c r="E33" s="14">
        <v>6</v>
      </c>
      <c r="F33" s="71">
        <v>4</v>
      </c>
      <c r="G33" s="16">
        <v>2</v>
      </c>
      <c r="H33" s="325">
        <v>2</v>
      </c>
      <c r="I33" s="81">
        <v>69</v>
      </c>
      <c r="J33" s="56">
        <v>46</v>
      </c>
      <c r="K33" s="57">
        <v>23</v>
      </c>
      <c r="L33" s="121">
        <v>23</v>
      </c>
      <c r="M33" s="263" t="s">
        <v>120</v>
      </c>
      <c r="N33" s="264" t="s">
        <v>120</v>
      </c>
      <c r="O33" s="264" t="s">
        <v>120</v>
      </c>
      <c r="P33" s="266" t="s">
        <v>120</v>
      </c>
      <c r="Q33" s="165" t="str">
        <f t="shared" si="4"/>
        <v>L</v>
      </c>
      <c r="R33" s="69" t="str">
        <f t="shared" si="0"/>
        <v>J</v>
      </c>
      <c r="S33" s="69" t="str">
        <f t="shared" si="1"/>
        <v>L</v>
      </c>
      <c r="T33" s="15" t="s">
        <v>137</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136</v>
      </c>
    </row>
    <row r="34" spans="1:36" ht="12" customHeight="1" x14ac:dyDescent="0.2">
      <c r="A34" s="519" t="s">
        <v>8</v>
      </c>
      <c r="B34" s="520"/>
      <c r="C34" s="217"/>
      <c r="D34" s="319"/>
      <c r="E34" s="14">
        <v>16</v>
      </c>
      <c r="F34" s="71">
        <v>14</v>
      </c>
      <c r="G34" s="16">
        <v>7</v>
      </c>
      <c r="H34" s="325">
        <v>5</v>
      </c>
      <c r="I34" s="81">
        <v>184</v>
      </c>
      <c r="J34" s="56">
        <v>161</v>
      </c>
      <c r="K34" s="57">
        <v>80.5</v>
      </c>
      <c r="L34" s="121">
        <v>57.5</v>
      </c>
      <c r="M34" s="263" t="s">
        <v>120</v>
      </c>
      <c r="N34" s="264" t="s">
        <v>120</v>
      </c>
      <c r="O34" s="264" t="s">
        <v>120</v>
      </c>
      <c r="P34" s="266" t="s">
        <v>120</v>
      </c>
      <c r="Q34" s="340" t="s">
        <v>120</v>
      </c>
      <c r="R34" s="69" t="str">
        <f t="shared" si="0"/>
        <v>J</v>
      </c>
      <c r="S34" s="69" t="str">
        <f t="shared" si="1"/>
        <v>L</v>
      </c>
      <c r="T34" s="15" t="s">
        <v>137</v>
      </c>
      <c r="U34" s="14">
        <v>15</v>
      </c>
      <c r="V34" s="71">
        <v>18</v>
      </c>
      <c r="W34" s="16">
        <v>5</v>
      </c>
      <c r="X34" s="186">
        <v>6</v>
      </c>
      <c r="Y34" s="81">
        <v>172.5</v>
      </c>
      <c r="Z34" s="56">
        <v>207</v>
      </c>
      <c r="AA34" s="17">
        <v>57.5</v>
      </c>
      <c r="AB34" s="214">
        <v>69</v>
      </c>
      <c r="AC34" s="321" t="s">
        <v>120</v>
      </c>
      <c r="AD34" s="264" t="s">
        <v>120</v>
      </c>
      <c r="AE34" s="264" t="s">
        <v>120</v>
      </c>
      <c r="AF34" s="265" t="s">
        <v>120</v>
      </c>
      <c r="AG34" s="126" t="str">
        <f t="shared" si="2"/>
        <v>J</v>
      </c>
      <c r="AH34" s="69" t="str">
        <f t="shared" si="3"/>
        <v>J</v>
      </c>
      <c r="AI34" s="15" t="s">
        <v>136</v>
      </c>
    </row>
    <row r="35" spans="1:36" ht="12" customHeight="1" x14ac:dyDescent="0.2">
      <c r="A35" s="316" t="s">
        <v>131</v>
      </c>
      <c r="B35" s="317"/>
      <c r="C35" s="217"/>
      <c r="D35" s="319"/>
      <c r="E35" s="14">
        <v>6</v>
      </c>
      <c r="F35" s="301">
        <v>5</v>
      </c>
      <c r="G35" s="16">
        <v>2</v>
      </c>
      <c r="H35" s="327">
        <v>1</v>
      </c>
      <c r="I35" s="14">
        <v>69</v>
      </c>
      <c r="J35" s="301">
        <v>57.5</v>
      </c>
      <c r="K35" s="16">
        <v>23</v>
      </c>
      <c r="L35" s="304">
        <v>11.5</v>
      </c>
      <c r="M35" s="14" t="s">
        <v>120</v>
      </c>
      <c r="N35" s="16" t="s">
        <v>120</v>
      </c>
      <c r="O35" s="16" t="s">
        <v>120</v>
      </c>
      <c r="P35" s="323" t="s">
        <v>120</v>
      </c>
      <c r="Q35" s="340" t="s">
        <v>120</v>
      </c>
      <c r="R35" s="69" t="str">
        <f t="shared" si="0"/>
        <v>J</v>
      </c>
      <c r="S35" s="69" t="str">
        <f t="shared" si="1"/>
        <v>L</v>
      </c>
      <c r="T35" s="323" t="s">
        <v>137</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139</v>
      </c>
    </row>
    <row r="36" spans="1:36" ht="12" customHeight="1" x14ac:dyDescent="0.2">
      <c r="A36" s="519" t="s">
        <v>67</v>
      </c>
      <c r="B36" s="520"/>
      <c r="C36" s="217"/>
      <c r="D36" s="319"/>
      <c r="E36" s="14">
        <v>5</v>
      </c>
      <c r="F36" s="71">
        <v>5</v>
      </c>
      <c r="G36" s="16">
        <v>1</v>
      </c>
      <c r="H36" s="325">
        <v>0.65</v>
      </c>
      <c r="I36" s="81">
        <v>53.5</v>
      </c>
      <c r="J36" s="56">
        <v>53.5</v>
      </c>
      <c r="K36" s="57">
        <v>11.5</v>
      </c>
      <c r="L36" s="121">
        <v>7.5</v>
      </c>
      <c r="M36" s="263" t="s">
        <v>120</v>
      </c>
      <c r="N36" s="264" t="s">
        <v>120</v>
      </c>
      <c r="O36" s="264" t="s">
        <v>120</v>
      </c>
      <c r="P36" s="266" t="s">
        <v>120</v>
      </c>
      <c r="Q36" s="340" t="s">
        <v>120</v>
      </c>
      <c r="R36" s="69" t="str">
        <f t="shared" si="0"/>
        <v>J</v>
      </c>
      <c r="S36" s="69" t="str">
        <f t="shared" si="1"/>
        <v>J</v>
      </c>
      <c r="T36" s="15" t="s">
        <v>136</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550" t="s">
        <v>9</v>
      </c>
      <c r="B37" s="5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136</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139</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552" t="s">
        <v>28</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4"/>
    </row>
    <row r="40" spans="1:36" ht="15.75" hidden="1" customHeight="1" thickBot="1" x14ac:dyDescent="0.25">
      <c r="A40" s="555" t="s">
        <v>0</v>
      </c>
      <c r="B40" s="556"/>
      <c r="C40" s="559" t="s">
        <v>60</v>
      </c>
      <c r="D40" s="560"/>
      <c r="E40" s="560"/>
      <c r="F40" s="560"/>
      <c r="G40" s="560"/>
      <c r="H40" s="560"/>
      <c r="I40" s="560"/>
      <c r="J40" s="560"/>
      <c r="K40" s="560"/>
      <c r="L40" s="560"/>
      <c r="M40" s="560"/>
      <c r="N40" s="560"/>
      <c r="O40" s="560"/>
      <c r="P40" s="560"/>
      <c r="Q40" s="560"/>
      <c r="R40" s="560"/>
      <c r="S40" s="560"/>
      <c r="T40" s="561"/>
      <c r="U40" s="562" t="s">
        <v>61</v>
      </c>
      <c r="V40" s="563"/>
      <c r="W40" s="563"/>
      <c r="X40" s="563"/>
      <c r="Y40" s="563"/>
      <c r="Z40" s="563"/>
      <c r="AA40" s="563"/>
      <c r="AB40" s="563"/>
      <c r="AC40" s="563"/>
      <c r="AD40" s="563"/>
      <c r="AE40" s="563"/>
      <c r="AF40" s="563"/>
      <c r="AG40" s="563"/>
      <c r="AH40" s="563"/>
      <c r="AI40" s="564"/>
    </row>
    <row r="41" spans="1:36" ht="69" hidden="1" customHeight="1" thickBot="1" x14ac:dyDescent="0.25">
      <c r="A41" s="557"/>
      <c r="B41" s="55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519" t="s">
        <v>4</v>
      </c>
      <c r="B42" s="520"/>
      <c r="C42" s="217">
        <v>1</v>
      </c>
      <c r="D42" s="291">
        <v>1</v>
      </c>
      <c r="E42" s="14">
        <v>3</v>
      </c>
      <c r="F42" s="71">
        <v>3</v>
      </c>
      <c r="G42" s="16">
        <v>2</v>
      </c>
      <c r="H42" s="186">
        <v>3</v>
      </c>
      <c r="I42" s="81">
        <v>34.5</v>
      </c>
      <c r="J42" s="56">
        <v>34.5</v>
      </c>
      <c r="K42" s="57">
        <v>23</v>
      </c>
      <c r="L42" s="161">
        <v>34.5</v>
      </c>
      <c r="M42" s="150">
        <v>6</v>
      </c>
      <c r="N42" s="37">
        <v>6</v>
      </c>
      <c r="O42" s="36">
        <v>3.6</v>
      </c>
      <c r="P42" s="124">
        <v>3</v>
      </c>
      <c r="Q42" s="289" t="str">
        <f>IF(D42="","",IF(D42&gt;=C42,"J",IF(D42&lt;C42,"L")))</f>
        <v>J</v>
      </c>
      <c r="R42" s="184" t="str">
        <f>IF(J42="","",IF(J42&gt;=23,"J",IF(J42&lt;23,"L")))</f>
        <v>J</v>
      </c>
      <c r="S42" s="184" t="str">
        <f t="shared" ref="S42:S53" si="5">IF(J42="","",IF(J42&gt;=I42-8,"J",IF(J42&lt;I42-8,"L")))</f>
        <v>J</v>
      </c>
      <c r="T42" s="185" t="s">
        <v>137</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136</v>
      </c>
    </row>
    <row r="43" spans="1:36" ht="12" customHeight="1" x14ac:dyDescent="0.2">
      <c r="A43" s="519" t="s">
        <v>6</v>
      </c>
      <c r="B43" s="520"/>
      <c r="C43" s="217">
        <v>1</v>
      </c>
      <c r="D43" s="254">
        <v>0</v>
      </c>
      <c r="E43" s="14">
        <v>3</v>
      </c>
      <c r="F43" s="71">
        <v>3</v>
      </c>
      <c r="G43" s="16">
        <v>5</v>
      </c>
      <c r="H43" s="186">
        <v>5</v>
      </c>
      <c r="I43" s="81">
        <v>34.5</v>
      </c>
      <c r="J43" s="56">
        <v>34.5</v>
      </c>
      <c r="K43" s="57">
        <v>57.5</v>
      </c>
      <c r="L43" s="161">
        <v>57.5</v>
      </c>
      <c r="M43" s="150">
        <v>5.333333333333333</v>
      </c>
      <c r="N43" s="37">
        <v>5.333333333333333</v>
      </c>
      <c r="O43" s="36">
        <v>2</v>
      </c>
      <c r="P43" s="124">
        <v>2</v>
      </c>
      <c r="Q43" s="126" t="str">
        <f>IF(D43="","",IF(D43&gt;=C43,"J",IF(D43&lt;C43,"L")))</f>
        <v>L</v>
      </c>
      <c r="R43" s="90" t="str">
        <f>IF(J43="","",IF(J43&gt;=23,"J",IF(J43&lt;23,"L")))</f>
        <v>J</v>
      </c>
      <c r="S43" s="69" t="str">
        <f t="shared" si="5"/>
        <v>J</v>
      </c>
      <c r="T43" s="15" t="s">
        <v>136</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136</v>
      </c>
    </row>
    <row r="44" spans="1:36" ht="12" customHeight="1" x14ac:dyDescent="0.2">
      <c r="A44" s="519" t="s">
        <v>7</v>
      </c>
      <c r="B44" s="520"/>
      <c r="C44" s="217">
        <v>1</v>
      </c>
      <c r="D44" s="254">
        <v>1</v>
      </c>
      <c r="E44" s="14">
        <v>3</v>
      </c>
      <c r="F44" s="71">
        <v>3</v>
      </c>
      <c r="G44" s="16">
        <v>2</v>
      </c>
      <c r="H44" s="186">
        <v>2</v>
      </c>
      <c r="I44" s="81">
        <v>34.5</v>
      </c>
      <c r="J44" s="56">
        <v>34.5</v>
      </c>
      <c r="K44" s="57">
        <v>23</v>
      </c>
      <c r="L44" s="161">
        <v>23</v>
      </c>
      <c r="M44" s="150">
        <v>6</v>
      </c>
      <c r="N44" s="37">
        <v>6</v>
      </c>
      <c r="O44" s="36">
        <v>3.6</v>
      </c>
      <c r="P44" s="124">
        <v>3.6</v>
      </c>
      <c r="Q44" s="126" t="str">
        <f>IF(D44="","",IF(D44&gt;=C44,"J",IF(D44&lt;C44,"L")))</f>
        <v>J</v>
      </c>
      <c r="R44" s="90" t="str">
        <f>IF(J44="","",IF(J44&gt;=23,"J",IF(J44&lt;23,"L")))</f>
        <v>J</v>
      </c>
      <c r="S44" s="69" t="str">
        <f t="shared" si="5"/>
        <v>J</v>
      </c>
      <c r="T44" s="15" t="s">
        <v>136</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136</v>
      </c>
    </row>
    <row r="45" spans="1:36" ht="12" customHeight="1" x14ac:dyDescent="0.2">
      <c r="A45" s="519" t="s">
        <v>11</v>
      </c>
      <c r="B45" s="520"/>
      <c r="C45" s="217">
        <v>1</v>
      </c>
      <c r="D45" s="254">
        <v>1</v>
      </c>
      <c r="E45" s="14">
        <v>4</v>
      </c>
      <c r="F45" s="71">
        <v>4</v>
      </c>
      <c r="G45" s="16">
        <v>4</v>
      </c>
      <c r="H45" s="186">
        <v>4</v>
      </c>
      <c r="I45" s="81">
        <v>46</v>
      </c>
      <c r="J45" s="56">
        <v>46</v>
      </c>
      <c r="K45" s="57">
        <v>46</v>
      </c>
      <c r="L45" s="161">
        <v>46</v>
      </c>
      <c r="M45" s="150">
        <v>7</v>
      </c>
      <c r="N45" s="37">
        <v>7</v>
      </c>
      <c r="O45" s="36">
        <v>3.5</v>
      </c>
      <c r="P45" s="124">
        <v>3.5</v>
      </c>
      <c r="Q45" s="126" t="str">
        <f t="shared" si="4"/>
        <v>J</v>
      </c>
      <c r="R45" s="90" t="str">
        <f t="shared" si="0"/>
        <v>J</v>
      </c>
      <c r="S45" s="69" t="str">
        <f t="shared" si="5"/>
        <v>J</v>
      </c>
      <c r="T45" s="15" t="s">
        <v>136</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136</v>
      </c>
    </row>
    <row r="46" spans="1:36" ht="12" customHeight="1" x14ac:dyDescent="0.2">
      <c r="A46" s="519" t="s">
        <v>10</v>
      </c>
      <c r="B46" s="520"/>
      <c r="C46" s="217">
        <v>2</v>
      </c>
      <c r="D46" s="254">
        <v>1</v>
      </c>
      <c r="E46" s="14">
        <v>5</v>
      </c>
      <c r="F46" s="71">
        <v>4</v>
      </c>
      <c r="G46" s="16">
        <v>7</v>
      </c>
      <c r="H46" s="186">
        <v>7</v>
      </c>
      <c r="I46" s="81">
        <v>57.5</v>
      </c>
      <c r="J46" s="56">
        <v>46</v>
      </c>
      <c r="K46" s="57">
        <v>80.5</v>
      </c>
      <c r="L46" s="161">
        <v>80.5</v>
      </c>
      <c r="M46" s="150">
        <v>7.2</v>
      </c>
      <c r="N46" s="37">
        <v>9</v>
      </c>
      <c r="O46" s="36">
        <v>3</v>
      </c>
      <c r="P46" s="124">
        <v>3.2727272727272729</v>
      </c>
      <c r="Q46" s="126" t="str">
        <f t="shared" si="4"/>
        <v>L</v>
      </c>
      <c r="R46" s="90" t="str">
        <f t="shared" si="0"/>
        <v>J</v>
      </c>
      <c r="S46" s="69" t="str">
        <f t="shared" si="5"/>
        <v>L</v>
      </c>
      <c r="T46" s="15" t="s">
        <v>136</v>
      </c>
      <c r="U46" s="14">
        <v>5</v>
      </c>
      <c r="V46" s="71">
        <v>5</v>
      </c>
      <c r="W46" s="16">
        <v>4</v>
      </c>
      <c r="X46" s="186">
        <v>4</v>
      </c>
      <c r="Y46" s="55">
        <v>57.5</v>
      </c>
      <c r="Z46" s="56">
        <v>57.5</v>
      </c>
      <c r="AA46" s="17">
        <v>46</v>
      </c>
      <c r="AB46" s="129">
        <v>46</v>
      </c>
      <c r="AC46" s="150">
        <v>7.2</v>
      </c>
      <c r="AD46" s="37">
        <v>7.2</v>
      </c>
      <c r="AE46" s="36">
        <v>4</v>
      </c>
      <c r="AF46" s="151">
        <v>4</v>
      </c>
      <c r="AG46" s="165" t="str">
        <f t="shared" si="6"/>
        <v>J</v>
      </c>
      <c r="AH46" s="69" t="str">
        <f t="shared" si="7"/>
        <v>J</v>
      </c>
      <c r="AI46" s="15" t="s">
        <v>136</v>
      </c>
    </row>
    <row r="47" spans="1:36" ht="12" customHeight="1" x14ac:dyDescent="0.2">
      <c r="A47" s="519" t="s">
        <v>13</v>
      </c>
      <c r="B47" s="520"/>
      <c r="C47" s="217">
        <v>1</v>
      </c>
      <c r="D47" s="254">
        <v>0</v>
      </c>
      <c r="E47" s="14">
        <v>6</v>
      </c>
      <c r="F47" s="71">
        <v>5</v>
      </c>
      <c r="G47" s="16">
        <v>3</v>
      </c>
      <c r="H47" s="186">
        <v>4</v>
      </c>
      <c r="I47" s="81">
        <v>69</v>
      </c>
      <c r="J47" s="56">
        <v>57.5</v>
      </c>
      <c r="K47" s="57">
        <v>34.5</v>
      </c>
      <c r="L47" s="161">
        <v>46</v>
      </c>
      <c r="M47" s="150">
        <v>4.5</v>
      </c>
      <c r="N47" s="72">
        <v>5.4</v>
      </c>
      <c r="O47" s="36">
        <v>3</v>
      </c>
      <c r="P47" s="244">
        <v>3</v>
      </c>
      <c r="Q47" s="126" t="str">
        <f t="shared" si="4"/>
        <v>L</v>
      </c>
      <c r="R47" s="90" t="str">
        <f t="shared" si="0"/>
        <v>J</v>
      </c>
      <c r="S47" s="69" t="str">
        <f t="shared" si="5"/>
        <v>L</v>
      </c>
      <c r="T47" s="15" t="s">
        <v>137</v>
      </c>
      <c r="U47" s="14">
        <v>5</v>
      </c>
      <c r="V47" s="71">
        <v>4</v>
      </c>
      <c r="W47" s="16">
        <v>1</v>
      </c>
      <c r="X47" s="186">
        <v>3</v>
      </c>
      <c r="Y47" s="55">
        <v>57.5</v>
      </c>
      <c r="Z47" s="56">
        <v>46</v>
      </c>
      <c r="AA47" s="17">
        <v>11.5</v>
      </c>
      <c r="AB47" s="129">
        <v>34.5</v>
      </c>
      <c r="AC47" s="150">
        <v>5.4</v>
      </c>
      <c r="AD47" s="72">
        <v>6.75</v>
      </c>
      <c r="AE47" s="36">
        <v>4.5</v>
      </c>
      <c r="AF47" s="187">
        <v>3.8571428571428572</v>
      </c>
      <c r="AG47" s="165" t="str">
        <f t="shared" si="6"/>
        <v>J</v>
      </c>
      <c r="AH47" s="69" t="str">
        <f t="shared" si="7"/>
        <v>L</v>
      </c>
      <c r="AI47" s="15" t="s">
        <v>137</v>
      </c>
    </row>
    <row r="48" spans="1:36" ht="12" customHeight="1" x14ac:dyDescent="0.2">
      <c r="A48" s="519" t="s">
        <v>123</v>
      </c>
      <c r="B48" s="520"/>
      <c r="C48" s="217">
        <v>1</v>
      </c>
      <c r="D48" s="254">
        <v>0</v>
      </c>
      <c r="E48" s="14">
        <v>6</v>
      </c>
      <c r="F48" s="71">
        <v>6</v>
      </c>
      <c r="G48" s="16">
        <v>4</v>
      </c>
      <c r="H48" s="186">
        <v>3</v>
      </c>
      <c r="I48" s="81">
        <v>69</v>
      </c>
      <c r="J48" s="56">
        <v>69</v>
      </c>
      <c r="K48" s="57">
        <v>46</v>
      </c>
      <c r="L48" s="161">
        <v>34.5</v>
      </c>
      <c r="M48" s="150">
        <v>6.166666666666667</v>
      </c>
      <c r="N48" s="37">
        <v>6.166666666666667</v>
      </c>
      <c r="O48" s="36">
        <v>3.7</v>
      </c>
      <c r="P48" s="124">
        <v>4.1111111111111107</v>
      </c>
      <c r="Q48" s="126" t="str">
        <f t="shared" si="4"/>
        <v>L</v>
      </c>
      <c r="R48" s="90" t="str">
        <f t="shared" si="0"/>
        <v>J</v>
      </c>
      <c r="S48" s="69" t="str">
        <f t="shared" si="5"/>
        <v>J</v>
      </c>
      <c r="T48" s="15" t="s">
        <v>137</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136</v>
      </c>
    </row>
    <row r="49" spans="1:35" ht="12" customHeight="1" x14ac:dyDescent="0.2">
      <c r="A49" s="519" t="s">
        <v>12</v>
      </c>
      <c r="B49" s="520"/>
      <c r="C49" s="217">
        <v>1</v>
      </c>
      <c r="D49" s="254">
        <v>1</v>
      </c>
      <c r="E49" s="14">
        <v>3</v>
      </c>
      <c r="F49" s="71">
        <v>2</v>
      </c>
      <c r="G49" s="16">
        <v>2</v>
      </c>
      <c r="H49" s="186">
        <v>2</v>
      </c>
      <c r="I49" s="81">
        <v>34.5</v>
      </c>
      <c r="J49" s="56">
        <v>23</v>
      </c>
      <c r="K49" s="57">
        <v>23</v>
      </c>
      <c r="L49" s="161">
        <v>23</v>
      </c>
      <c r="M49" s="150">
        <v>6.666666666666667</v>
      </c>
      <c r="N49" s="72">
        <v>10</v>
      </c>
      <c r="O49" s="36">
        <v>4</v>
      </c>
      <c r="P49" s="244">
        <v>5</v>
      </c>
      <c r="Q49" s="126" t="str">
        <f t="shared" si="4"/>
        <v>J</v>
      </c>
      <c r="R49" s="90" t="str">
        <f t="shared" si="0"/>
        <v>J</v>
      </c>
      <c r="S49" s="69" t="str">
        <f t="shared" si="5"/>
        <v>L</v>
      </c>
      <c r="T49" s="15" t="s">
        <v>137</v>
      </c>
      <c r="U49" s="14">
        <v>3</v>
      </c>
      <c r="V49" s="71">
        <v>2</v>
      </c>
      <c r="W49" s="16">
        <v>1</v>
      </c>
      <c r="X49" s="186">
        <v>2</v>
      </c>
      <c r="Y49" s="55">
        <v>34.5</v>
      </c>
      <c r="Z49" s="56">
        <v>23</v>
      </c>
      <c r="AA49" s="17">
        <v>11.5</v>
      </c>
      <c r="AB49" s="129">
        <v>23</v>
      </c>
      <c r="AC49" s="150">
        <v>6.666666666666667</v>
      </c>
      <c r="AD49" s="72">
        <v>10</v>
      </c>
      <c r="AE49" s="36">
        <v>5</v>
      </c>
      <c r="AF49" s="187">
        <v>5</v>
      </c>
      <c r="AG49" s="165" t="str">
        <f t="shared" si="6"/>
        <v>J</v>
      </c>
      <c r="AH49" s="69" t="str">
        <f t="shared" si="7"/>
        <v>L</v>
      </c>
      <c r="AI49" s="15" t="s">
        <v>137</v>
      </c>
    </row>
    <row r="50" spans="1:35" ht="12" customHeight="1" x14ac:dyDescent="0.2">
      <c r="A50" s="548" t="s">
        <v>118</v>
      </c>
      <c r="B50" s="549"/>
      <c r="C50" s="217">
        <v>1</v>
      </c>
      <c r="D50" s="254">
        <v>1</v>
      </c>
      <c r="E50" s="14">
        <v>2</v>
      </c>
      <c r="F50" s="71">
        <v>2</v>
      </c>
      <c r="G50" s="16">
        <v>2</v>
      </c>
      <c r="H50" s="186">
        <v>2</v>
      </c>
      <c r="I50" s="81">
        <v>23</v>
      </c>
      <c r="J50" s="56">
        <v>23</v>
      </c>
      <c r="K50" s="57">
        <v>23</v>
      </c>
      <c r="L50" s="161">
        <v>23</v>
      </c>
      <c r="M50" s="150">
        <v>6</v>
      </c>
      <c r="N50" s="37">
        <v>6</v>
      </c>
      <c r="O50" s="36">
        <v>3</v>
      </c>
      <c r="P50" s="124">
        <v>3</v>
      </c>
      <c r="Q50" s="126" t="str">
        <f t="shared" si="4"/>
        <v>J</v>
      </c>
      <c r="R50" s="90" t="str">
        <f t="shared" si="0"/>
        <v>J</v>
      </c>
      <c r="S50" s="69" t="str">
        <f t="shared" si="5"/>
        <v>J</v>
      </c>
      <c r="T50" s="15" t="s">
        <v>136</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136</v>
      </c>
    </row>
    <row r="51" spans="1:35" ht="12" customHeight="1" x14ac:dyDescent="0.2">
      <c r="A51" s="519" t="s">
        <v>127</v>
      </c>
      <c r="B51" s="520"/>
      <c r="C51" s="217">
        <v>2</v>
      </c>
      <c r="D51" s="254">
        <v>1</v>
      </c>
      <c r="E51" s="14">
        <v>4</v>
      </c>
      <c r="F51" s="71">
        <v>3</v>
      </c>
      <c r="G51" s="16">
        <v>4</v>
      </c>
      <c r="H51" s="186">
        <v>4</v>
      </c>
      <c r="I51" s="81">
        <v>46</v>
      </c>
      <c r="J51" s="56">
        <v>34.5</v>
      </c>
      <c r="K51" s="57">
        <v>46</v>
      </c>
      <c r="L51" s="161">
        <v>46</v>
      </c>
      <c r="M51" s="150">
        <v>6</v>
      </c>
      <c r="N51" s="37">
        <v>8</v>
      </c>
      <c r="O51" s="36">
        <v>3</v>
      </c>
      <c r="P51" s="124">
        <v>3.4285714285714284</v>
      </c>
      <c r="Q51" s="126" t="str">
        <f t="shared" si="4"/>
        <v>L</v>
      </c>
      <c r="R51" s="90" t="str">
        <f t="shared" si="0"/>
        <v>J</v>
      </c>
      <c r="S51" s="69" t="str">
        <f t="shared" si="5"/>
        <v>L</v>
      </c>
      <c r="T51" s="15" t="s">
        <v>137</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136</v>
      </c>
    </row>
    <row r="52" spans="1:35" ht="12" customHeight="1" x14ac:dyDescent="0.2">
      <c r="A52" s="546" t="s">
        <v>14</v>
      </c>
      <c r="B52" s="547"/>
      <c r="C52" s="217">
        <v>1</v>
      </c>
      <c r="D52" s="254">
        <v>1</v>
      </c>
      <c r="E52" s="14">
        <v>7</v>
      </c>
      <c r="F52" s="71">
        <v>6</v>
      </c>
      <c r="G52" s="16">
        <v>4</v>
      </c>
      <c r="H52" s="186">
        <v>4</v>
      </c>
      <c r="I52" s="81">
        <v>76.5</v>
      </c>
      <c r="J52" s="56">
        <v>69</v>
      </c>
      <c r="K52" s="57">
        <v>46</v>
      </c>
      <c r="L52" s="161">
        <v>46</v>
      </c>
      <c r="M52" s="150">
        <v>4.9624060150375939</v>
      </c>
      <c r="N52" s="72">
        <v>5.5</v>
      </c>
      <c r="O52" s="36">
        <v>3.0985915492957745</v>
      </c>
      <c r="P52" s="244">
        <v>3.3</v>
      </c>
      <c r="Q52" s="126" t="str">
        <f t="shared" si="4"/>
        <v>J</v>
      </c>
      <c r="R52" s="90" t="str">
        <f t="shared" si="0"/>
        <v>J</v>
      </c>
      <c r="S52" s="69" t="str">
        <f t="shared" si="5"/>
        <v>J</v>
      </c>
      <c r="T52" s="15" t="s">
        <v>137</v>
      </c>
      <c r="U52" s="14">
        <v>6</v>
      </c>
      <c r="V52" s="71">
        <v>4</v>
      </c>
      <c r="W52" s="16">
        <v>4</v>
      </c>
      <c r="X52" s="186" t="e">
        <v>#REF!</v>
      </c>
      <c r="Y52" s="55">
        <v>69</v>
      </c>
      <c r="Z52" s="56">
        <v>46</v>
      </c>
      <c r="AA52" s="17">
        <v>46</v>
      </c>
      <c r="AB52" s="129" t="e">
        <v>#REF!</v>
      </c>
      <c r="AC52" s="150">
        <v>5.5</v>
      </c>
      <c r="AD52" s="72">
        <v>8.25</v>
      </c>
      <c r="AE52" s="36">
        <v>3.3</v>
      </c>
      <c r="AF52" s="187" t="e">
        <v>#REF!</v>
      </c>
      <c r="AG52" s="165" t="str">
        <f t="shared" si="6"/>
        <v>J</v>
      </c>
      <c r="AH52" s="69" t="str">
        <f t="shared" si="7"/>
        <v>L</v>
      </c>
      <c r="AI52" s="15" t="s">
        <v>136</v>
      </c>
    </row>
    <row r="53" spans="1:35" ht="12" hidden="1" customHeight="1" thickBot="1" x14ac:dyDescent="0.25">
      <c r="A53" s="527" t="s">
        <v>122</v>
      </c>
      <c r="B53" s="52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07" t="s">
        <v>15</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9"/>
    </row>
    <row r="56" spans="1:35" ht="15.75" customHeight="1" thickBot="1" x14ac:dyDescent="0.25">
      <c r="A56" s="521" t="s">
        <v>0</v>
      </c>
      <c r="B56" s="522"/>
      <c r="C56" s="501" t="s">
        <v>60</v>
      </c>
      <c r="D56" s="502"/>
      <c r="E56" s="502"/>
      <c r="F56" s="502"/>
      <c r="G56" s="502"/>
      <c r="H56" s="502"/>
      <c r="I56" s="502"/>
      <c r="J56" s="502"/>
      <c r="K56" s="502"/>
      <c r="L56" s="502"/>
      <c r="M56" s="502"/>
      <c r="N56" s="502"/>
      <c r="O56" s="502"/>
      <c r="P56" s="502"/>
      <c r="Q56" s="502"/>
      <c r="R56" s="502"/>
      <c r="S56" s="502"/>
      <c r="T56" s="503"/>
      <c r="U56" s="504" t="s">
        <v>61</v>
      </c>
      <c r="V56" s="505"/>
      <c r="W56" s="505"/>
      <c r="X56" s="505"/>
      <c r="Y56" s="505"/>
      <c r="Z56" s="505"/>
      <c r="AA56" s="505"/>
      <c r="AB56" s="505"/>
      <c r="AC56" s="505"/>
      <c r="AD56" s="505"/>
      <c r="AE56" s="505"/>
      <c r="AF56" s="505"/>
      <c r="AG56" s="505"/>
      <c r="AH56" s="505"/>
      <c r="AI56" s="506"/>
    </row>
    <row r="57" spans="1:35" ht="69" customHeight="1" thickBot="1" x14ac:dyDescent="0.25">
      <c r="A57" s="523"/>
      <c r="B57" s="52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585" t="s">
        <v>16</v>
      </c>
      <c r="B58" s="586"/>
      <c r="C58" s="219"/>
      <c r="D58" s="227"/>
      <c r="E58" s="87">
        <v>3</v>
      </c>
      <c r="F58" s="88">
        <v>2</v>
      </c>
      <c r="G58" s="89">
        <v>2</v>
      </c>
      <c r="H58" s="132">
        <v>1</v>
      </c>
      <c r="I58" s="120">
        <v>34.5</v>
      </c>
      <c r="J58" s="53">
        <v>23</v>
      </c>
      <c r="K58" s="54">
        <v>23</v>
      </c>
      <c r="L58" s="290">
        <v>11.5</v>
      </c>
      <c r="M58" s="118">
        <v>4.666666666666667</v>
      </c>
      <c r="N58" s="39">
        <v>7</v>
      </c>
      <c r="O58" s="38">
        <v>2.8</v>
      </c>
      <c r="P58" s="123">
        <v>4.666666666666667</v>
      </c>
      <c r="Q58" s="251" t="s">
        <v>120</v>
      </c>
      <c r="R58" s="90" t="str">
        <f>IF(J58="","",IF(E58=0,"J",IF(J58&gt;=23,"J",IF(J58&lt;23,"L"))))</f>
        <v>J</v>
      </c>
      <c r="S58" s="90" t="str">
        <f>IF(J58="","",IF(J58&gt;=I58-8,"J",IF(J58&lt;I58-8,"L")))</f>
        <v>L</v>
      </c>
      <c r="T58" s="262" t="s">
        <v>136</v>
      </c>
      <c r="U58" s="87">
        <v>2</v>
      </c>
      <c r="V58" s="88">
        <v>2</v>
      </c>
      <c r="W58" s="89">
        <v>1</v>
      </c>
      <c r="X58" s="132">
        <v>1</v>
      </c>
      <c r="Y58" s="247">
        <v>23</v>
      </c>
      <c r="Z58" s="260">
        <v>23</v>
      </c>
      <c r="AA58" s="248">
        <v>11.5</v>
      </c>
      <c r="AB58" s="261">
        <v>11.5</v>
      </c>
      <c r="AC58" s="118">
        <v>7</v>
      </c>
      <c r="AD58" s="39">
        <v>7</v>
      </c>
      <c r="AE58" s="38">
        <v>4.666666666666667</v>
      </c>
      <c r="AF58" s="123">
        <v>4.666666666666667</v>
      </c>
      <c r="AG58" s="125" t="str">
        <f>IF(Z58="","",IF(U58=0,"J",IF(Z58&gt;=23,"J",IF(Z58&lt;23,"L"))))</f>
        <v>J</v>
      </c>
      <c r="AH58" s="90" t="str">
        <f>IF(Z58="","",IF(Z58&gt;=Y58-8,"J",IF(Z58&lt;Y58-8,"L")))</f>
        <v>J</v>
      </c>
      <c r="AI58" s="68" t="s">
        <v>136</v>
      </c>
    </row>
    <row r="59" spans="1:35" ht="12" customHeight="1" x14ac:dyDescent="0.2">
      <c r="A59" s="519" t="s">
        <v>17</v>
      </c>
      <c r="B59" s="520"/>
      <c r="C59" s="220">
        <v>1</v>
      </c>
      <c r="D59" s="228">
        <v>1</v>
      </c>
      <c r="E59" s="62">
        <v>4</v>
      </c>
      <c r="F59" s="63">
        <v>2</v>
      </c>
      <c r="G59" s="64">
        <v>3</v>
      </c>
      <c r="H59" s="133">
        <v>3</v>
      </c>
      <c r="I59" s="81">
        <v>46</v>
      </c>
      <c r="J59" s="56">
        <v>23</v>
      </c>
      <c r="K59" s="57">
        <v>34.5</v>
      </c>
      <c r="L59" s="121">
        <v>34.5</v>
      </c>
      <c r="M59" s="119">
        <v>7</v>
      </c>
      <c r="N59" s="37">
        <v>14</v>
      </c>
      <c r="O59" s="36">
        <v>4</v>
      </c>
      <c r="P59" s="124">
        <v>5.6</v>
      </c>
      <c r="Q59" s="126" t="str">
        <f t="shared" ref="Q59:Q66" si="8">IF(D59="","",IF(D59&gt;=C59,"J",IF(D59&lt;C59,"L")))</f>
        <v>J</v>
      </c>
      <c r="R59" s="90" t="str">
        <f t="shared" ref="R59:R66" si="9">IF(J59="","",IF(J59&gt;=23,"J",IF(J59&lt;23,"L")))</f>
        <v>J</v>
      </c>
      <c r="S59" s="69" t="str">
        <f t="shared" ref="S59:S65" si="10">IF(J59="","",IF(J59&gt;=I59-8,"J",IF(J59&lt;I59-8,"L")))</f>
        <v>L</v>
      </c>
      <c r="T59" s="15" t="s">
        <v>137</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136</v>
      </c>
    </row>
    <row r="60" spans="1:35" ht="12" customHeight="1" thickBot="1" x14ac:dyDescent="0.25">
      <c r="A60" s="519" t="s">
        <v>21</v>
      </c>
      <c r="B60" s="520"/>
      <c r="C60" s="220">
        <v>1</v>
      </c>
      <c r="D60" s="228">
        <v>1</v>
      </c>
      <c r="E60" s="62">
        <v>3</v>
      </c>
      <c r="F60" s="63">
        <v>2</v>
      </c>
      <c r="G60" s="64">
        <v>2</v>
      </c>
      <c r="H60" s="133">
        <v>2</v>
      </c>
      <c r="I60" s="81">
        <v>34.5</v>
      </c>
      <c r="J60" s="56">
        <v>23</v>
      </c>
      <c r="K60" s="57">
        <v>23</v>
      </c>
      <c r="L60" s="121">
        <v>23</v>
      </c>
      <c r="M60" s="119">
        <v>7.333333333333333</v>
      </c>
      <c r="N60" s="37">
        <v>11</v>
      </c>
      <c r="O60" s="36">
        <v>4.4000000000000004</v>
      </c>
      <c r="P60" s="124">
        <v>5.5</v>
      </c>
      <c r="Q60" s="126" t="str">
        <f t="shared" si="8"/>
        <v>J</v>
      </c>
      <c r="R60" s="90" t="str">
        <f t="shared" si="9"/>
        <v>J</v>
      </c>
      <c r="S60" s="69" t="str">
        <f>IF(J60="","",IF(J60&gt;=I60-8,"J",IF(J60&lt;I60-8,"L")))</f>
        <v>L</v>
      </c>
      <c r="T60" s="15" t="s">
        <v>137</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136</v>
      </c>
    </row>
    <row r="61" spans="1:35" ht="12" customHeight="1" x14ac:dyDescent="0.2">
      <c r="A61" s="565" t="s">
        <v>52</v>
      </c>
      <c r="B61" s="566"/>
      <c r="C61" s="220">
        <v>1</v>
      </c>
      <c r="D61" s="228">
        <v>1</v>
      </c>
      <c r="E61" s="62">
        <v>4</v>
      </c>
      <c r="F61" s="63">
        <v>3</v>
      </c>
      <c r="G61" s="64">
        <v>4</v>
      </c>
      <c r="H61" s="157">
        <v>3</v>
      </c>
      <c r="I61" s="55">
        <v>46</v>
      </c>
      <c r="J61" s="56">
        <v>34.5</v>
      </c>
      <c r="K61" s="57">
        <v>46</v>
      </c>
      <c r="L61" s="161">
        <v>34.5</v>
      </c>
      <c r="M61" s="150">
        <v>8.25</v>
      </c>
      <c r="N61" s="37">
        <v>11</v>
      </c>
      <c r="O61" s="36">
        <v>4.125</v>
      </c>
      <c r="P61" s="151">
        <v>5.5</v>
      </c>
      <c r="Q61" s="249" t="str">
        <f>IF(D61="","",IF(D61&gt;=C61,"J",IF(D61&lt;C61,"L")))</f>
        <v>J</v>
      </c>
      <c r="R61" s="90" t="str">
        <f>IF(J61="","",IF(J61&gt;=23,"J",IF(J61&lt;23,"L")))</f>
        <v>J</v>
      </c>
      <c r="S61" s="69" t="str">
        <f>IF(J61="","",IF(J61&gt;=I61-8,"J",IF(J61&lt;I61-8,"L")))</f>
        <v>L</v>
      </c>
      <c r="T61" s="15" t="s">
        <v>137</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136</v>
      </c>
    </row>
    <row r="62" spans="1:35" ht="12" customHeight="1" x14ac:dyDescent="0.2">
      <c r="A62" s="519" t="s">
        <v>19</v>
      </c>
      <c r="B62" s="520"/>
      <c r="C62" s="220">
        <v>1</v>
      </c>
      <c r="D62" s="228">
        <v>1</v>
      </c>
      <c r="E62" s="62">
        <v>2</v>
      </c>
      <c r="F62" s="63">
        <v>1</v>
      </c>
      <c r="G62" s="64">
        <v>2</v>
      </c>
      <c r="H62" s="133">
        <v>1</v>
      </c>
      <c r="I62" s="81">
        <v>23</v>
      </c>
      <c r="J62" s="56">
        <v>11.5</v>
      </c>
      <c r="K62" s="57">
        <v>23</v>
      </c>
      <c r="L62" s="121">
        <v>11.5</v>
      </c>
      <c r="M62" s="119">
        <v>6.5</v>
      </c>
      <c r="N62" s="37">
        <v>13</v>
      </c>
      <c r="O62" s="36">
        <v>3.25</v>
      </c>
      <c r="P62" s="124">
        <v>6.5</v>
      </c>
      <c r="Q62" s="126" t="str">
        <f t="shared" si="8"/>
        <v>J</v>
      </c>
      <c r="R62" s="90" t="str">
        <f t="shared" si="9"/>
        <v>L</v>
      </c>
      <c r="S62" s="69" t="str">
        <f>IF(J62="","",IF(J62&gt;=I62-8,"J",IF(J62&lt;I62-8,"L")))</f>
        <v>L</v>
      </c>
      <c r="T62" s="15" t="s">
        <v>136</v>
      </c>
      <c r="U62" s="62">
        <v>2</v>
      </c>
      <c r="V62" s="63">
        <v>2</v>
      </c>
      <c r="W62" s="64">
        <v>1</v>
      </c>
      <c r="X62" s="133">
        <v>1</v>
      </c>
      <c r="Y62" s="81">
        <v>23</v>
      </c>
      <c r="Z62" s="56">
        <v>23</v>
      </c>
      <c r="AA62" s="17">
        <v>11.5</v>
      </c>
      <c r="AB62" s="129">
        <v>11.5</v>
      </c>
      <c r="AC62" s="119">
        <v>6.5</v>
      </c>
      <c r="AD62" s="37">
        <v>6.5</v>
      </c>
      <c r="AE62" s="36">
        <v>4.333333333333333</v>
      </c>
      <c r="AF62" s="124">
        <v>4.333333333333333</v>
      </c>
      <c r="AG62" s="126" t="str">
        <f>IF(Z62="","",IF(Z62&gt;=23,"J",IF(Z62&lt;23,"L")))</f>
        <v>J</v>
      </c>
      <c r="AH62" s="69" t="str">
        <f>IF(Z62="","",IF(Z62&gt;=Y62-8,"J",IF(Z62&lt;Y62-8,"L")))</f>
        <v>J</v>
      </c>
      <c r="AI62" s="15" t="s">
        <v>136</v>
      </c>
    </row>
    <row r="63" spans="1:35" ht="12" customHeight="1" x14ac:dyDescent="0.2">
      <c r="A63" s="519" t="s">
        <v>22</v>
      </c>
      <c r="B63" s="520"/>
      <c r="C63" s="220">
        <v>1</v>
      </c>
      <c r="D63" s="228">
        <v>1</v>
      </c>
      <c r="E63" s="62">
        <v>2</v>
      </c>
      <c r="F63" s="63">
        <v>2</v>
      </c>
      <c r="G63" s="64">
        <v>2</v>
      </c>
      <c r="H63" s="133">
        <v>1</v>
      </c>
      <c r="I63" s="81">
        <v>23</v>
      </c>
      <c r="J63" s="56">
        <v>23</v>
      </c>
      <c r="K63" s="57">
        <v>23</v>
      </c>
      <c r="L63" s="121">
        <v>11.5</v>
      </c>
      <c r="M63" s="119">
        <v>8</v>
      </c>
      <c r="N63" s="37">
        <v>8</v>
      </c>
      <c r="O63" s="36">
        <v>4</v>
      </c>
      <c r="P63" s="124">
        <v>5.333333333333333</v>
      </c>
      <c r="Q63" s="126" t="str">
        <f t="shared" si="8"/>
        <v>J</v>
      </c>
      <c r="R63" s="90" t="str">
        <f t="shared" si="9"/>
        <v>J</v>
      </c>
      <c r="S63" s="69" t="str">
        <f>IF(J63="","",IF(J63&gt;=I63-8,"J",IF(J63&lt;I63-8,"L")))</f>
        <v>J</v>
      </c>
      <c r="T63" s="15" t="s">
        <v>136</v>
      </c>
      <c r="U63" s="62">
        <v>2</v>
      </c>
      <c r="V63" s="63">
        <v>2</v>
      </c>
      <c r="W63" s="64">
        <v>1</v>
      </c>
      <c r="X63" s="133">
        <v>2</v>
      </c>
      <c r="Y63" s="81">
        <v>23</v>
      </c>
      <c r="Z63" s="56">
        <v>23</v>
      </c>
      <c r="AA63" s="17">
        <v>11.5</v>
      </c>
      <c r="AB63" s="129">
        <v>23</v>
      </c>
      <c r="AC63" s="119">
        <v>8</v>
      </c>
      <c r="AD63" s="37">
        <v>8</v>
      </c>
      <c r="AE63" s="36">
        <v>5.333333333333333</v>
      </c>
      <c r="AF63" s="124">
        <v>4</v>
      </c>
      <c r="AG63" s="126" t="str">
        <f>IF(Z63="","",IF(Z63&gt;=23,"J",IF(Z63&lt;23,"L")))</f>
        <v>J</v>
      </c>
      <c r="AH63" s="69" t="str">
        <f>IF(Z63="","",IF(Z63&gt;=Y63-8,"J",IF(Z63&lt;Y63-8,"L")))</f>
        <v>J</v>
      </c>
      <c r="AI63" s="15" t="s">
        <v>136</v>
      </c>
    </row>
    <row r="64" spans="1:35" ht="12" customHeight="1" x14ac:dyDescent="0.2">
      <c r="A64" s="519" t="s">
        <v>18</v>
      </c>
      <c r="B64" s="520"/>
      <c r="C64" s="220">
        <v>1</v>
      </c>
      <c r="D64" s="228">
        <v>1</v>
      </c>
      <c r="E64" s="62">
        <v>6</v>
      </c>
      <c r="F64" s="63">
        <v>2</v>
      </c>
      <c r="G64" s="64">
        <v>4</v>
      </c>
      <c r="H64" s="133">
        <v>4</v>
      </c>
      <c r="I64" s="81">
        <v>69</v>
      </c>
      <c r="J64" s="56">
        <v>23</v>
      </c>
      <c r="K64" s="57">
        <v>46</v>
      </c>
      <c r="L64" s="121">
        <v>46</v>
      </c>
      <c r="M64" s="119">
        <v>6.166666666666667</v>
      </c>
      <c r="N64" s="37">
        <v>18.5</v>
      </c>
      <c r="O64" s="36">
        <v>3.7</v>
      </c>
      <c r="P64" s="124">
        <v>6.166666666666667</v>
      </c>
      <c r="Q64" s="126" t="str">
        <f t="shared" si="8"/>
        <v>J</v>
      </c>
      <c r="R64" s="90" t="str">
        <f t="shared" si="9"/>
        <v>J</v>
      </c>
      <c r="S64" s="69" t="str">
        <f t="shared" si="10"/>
        <v>L</v>
      </c>
      <c r="T64" s="15" t="s">
        <v>137</v>
      </c>
      <c r="U64" s="62">
        <v>5</v>
      </c>
      <c r="V64" s="63">
        <v>5</v>
      </c>
      <c r="W64" s="64">
        <v>3</v>
      </c>
      <c r="X64" s="133">
        <v>3</v>
      </c>
      <c r="Y64" s="81">
        <v>57.5</v>
      </c>
      <c r="Z64" s="56">
        <v>57.5</v>
      </c>
      <c r="AA64" s="17">
        <v>34.5</v>
      </c>
      <c r="AB64" s="129">
        <v>34.5</v>
      </c>
      <c r="AC64" s="119">
        <v>7.4</v>
      </c>
      <c r="AD64" s="37">
        <v>7.4</v>
      </c>
      <c r="AE64" s="36">
        <v>4.625</v>
      </c>
      <c r="AF64" s="124">
        <v>4.625</v>
      </c>
      <c r="AG64" s="126" t="str">
        <f t="shared" si="11"/>
        <v>J</v>
      </c>
      <c r="AH64" s="69" t="str">
        <f t="shared" si="12"/>
        <v>J</v>
      </c>
      <c r="AI64" s="15" t="s">
        <v>136</v>
      </c>
    </row>
    <row r="65" spans="1:35" ht="12" customHeight="1" x14ac:dyDescent="0.2">
      <c r="A65" s="519" t="s">
        <v>20</v>
      </c>
      <c r="B65" s="520"/>
      <c r="C65" s="220">
        <v>1</v>
      </c>
      <c r="D65" s="228">
        <v>0</v>
      </c>
      <c r="E65" s="62">
        <v>4</v>
      </c>
      <c r="F65" s="63">
        <v>3.65</v>
      </c>
      <c r="G65" s="64">
        <v>4</v>
      </c>
      <c r="H65" s="133">
        <v>4</v>
      </c>
      <c r="I65" s="81">
        <v>46</v>
      </c>
      <c r="J65" s="56">
        <v>42</v>
      </c>
      <c r="K65" s="57">
        <v>46</v>
      </c>
      <c r="L65" s="121">
        <v>46</v>
      </c>
      <c r="M65" s="119">
        <v>7.25</v>
      </c>
      <c r="N65" s="37">
        <v>7.9452054794520546</v>
      </c>
      <c r="O65" s="36">
        <v>3.625</v>
      </c>
      <c r="P65" s="124">
        <v>3.7908496732026142</v>
      </c>
      <c r="Q65" s="126" t="str">
        <f t="shared" si="8"/>
        <v>L</v>
      </c>
      <c r="R65" s="90" t="str">
        <f t="shared" si="9"/>
        <v>J</v>
      </c>
      <c r="S65" s="69" t="str">
        <f t="shared" si="10"/>
        <v>J</v>
      </c>
      <c r="T65" s="15" t="s">
        <v>137</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136</v>
      </c>
    </row>
    <row r="66" spans="1:35" ht="12" customHeight="1" x14ac:dyDescent="0.2">
      <c r="A66" s="583" t="s">
        <v>68</v>
      </c>
      <c r="B66" s="584"/>
      <c r="C66" s="221">
        <v>1</v>
      </c>
      <c r="D66" s="229">
        <v>1</v>
      </c>
      <c r="E66" s="191">
        <v>11</v>
      </c>
      <c r="F66" s="192">
        <v>10</v>
      </c>
      <c r="G66" s="193">
        <v>1</v>
      </c>
      <c r="H66" s="194">
        <v>1</v>
      </c>
      <c r="I66" s="195">
        <v>126.5</v>
      </c>
      <c r="J66" s="196">
        <v>115</v>
      </c>
      <c r="K66" s="197">
        <v>11.5</v>
      </c>
      <c r="L66" s="198">
        <v>11.5</v>
      </c>
      <c r="M66" s="199" t="s">
        <v>120</v>
      </c>
      <c r="N66" s="200" t="s">
        <v>120</v>
      </c>
      <c r="O66" s="200" t="s">
        <v>120</v>
      </c>
      <c r="P66" s="201" t="s">
        <v>120</v>
      </c>
      <c r="Q66" s="126" t="str">
        <f t="shared" si="8"/>
        <v>J</v>
      </c>
      <c r="R66" s="90" t="str">
        <f t="shared" si="9"/>
        <v>J</v>
      </c>
      <c r="S66" s="206" t="str">
        <f>IF(J66="","",IF(J66&gt;=I66-8,"J",IF(J66&lt;I66-8,"L")))</f>
        <v>L</v>
      </c>
      <c r="T66" s="202" t="s">
        <v>136</v>
      </c>
      <c r="U66" s="191">
        <v>12</v>
      </c>
      <c r="V66" s="192">
        <v>12</v>
      </c>
      <c r="W66" s="193">
        <v>1</v>
      </c>
      <c r="X66" s="194">
        <v>1</v>
      </c>
      <c r="Y66" s="195">
        <v>138</v>
      </c>
      <c r="Z66" s="196">
        <v>138</v>
      </c>
      <c r="AA66" s="203">
        <v>11.5</v>
      </c>
      <c r="AB66" s="204">
        <v>11.5</v>
      </c>
      <c r="AC66" s="199" t="s">
        <v>120</v>
      </c>
      <c r="AD66" s="200" t="s">
        <v>120</v>
      </c>
      <c r="AE66" s="200" t="s">
        <v>120</v>
      </c>
      <c r="AF66" s="201" t="s">
        <v>120</v>
      </c>
      <c r="AG66" s="205" t="str">
        <f>IF(Z66="","",IF(Z66&gt;=23,"J",IF(Z66&lt;23,"L")))</f>
        <v>J</v>
      </c>
      <c r="AH66" s="206" t="str">
        <f>IF(Z66="","",IF(Z66&gt;=Y66-8,"J",IF(Z66&lt;Y66-8,"L")))</f>
        <v>J</v>
      </c>
      <c r="AI66" s="202" t="s">
        <v>136</v>
      </c>
    </row>
    <row r="67" spans="1:35" ht="12" customHeight="1" thickBot="1" x14ac:dyDescent="0.25">
      <c r="A67" s="550" t="s">
        <v>97</v>
      </c>
      <c r="B67" s="5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587" t="s">
        <v>98</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9"/>
    </row>
    <row r="70" spans="1:35" ht="15.75" customHeight="1" thickBot="1" x14ac:dyDescent="0.25">
      <c r="A70" s="609" t="s">
        <v>0</v>
      </c>
      <c r="B70" s="610"/>
      <c r="C70" s="590" t="s">
        <v>60</v>
      </c>
      <c r="D70" s="591"/>
      <c r="E70" s="591"/>
      <c r="F70" s="591"/>
      <c r="G70" s="591"/>
      <c r="H70" s="591"/>
      <c r="I70" s="591"/>
      <c r="J70" s="591"/>
      <c r="K70" s="591"/>
      <c r="L70" s="591"/>
      <c r="M70" s="591"/>
      <c r="N70" s="591"/>
      <c r="O70" s="591"/>
      <c r="P70" s="591"/>
      <c r="Q70" s="591"/>
      <c r="R70" s="591"/>
      <c r="S70" s="591"/>
      <c r="T70" s="592"/>
      <c r="U70" s="464" t="s">
        <v>61</v>
      </c>
      <c r="V70" s="465"/>
      <c r="W70" s="465"/>
      <c r="X70" s="465"/>
      <c r="Y70" s="465"/>
      <c r="Z70" s="465"/>
      <c r="AA70" s="465"/>
      <c r="AB70" s="465"/>
      <c r="AC70" s="465"/>
      <c r="AD70" s="465"/>
      <c r="AE70" s="465"/>
      <c r="AF70" s="465"/>
      <c r="AG70" s="465"/>
      <c r="AH70" s="465"/>
      <c r="AI70" s="466"/>
    </row>
    <row r="71" spans="1:35" ht="69" customHeight="1" thickBot="1" x14ac:dyDescent="0.25">
      <c r="A71" s="611"/>
      <c r="B71" s="612"/>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613" t="s">
        <v>24</v>
      </c>
      <c r="B72" s="614"/>
      <c r="C72" s="219">
        <v>1</v>
      </c>
      <c r="D72" s="227">
        <v>1</v>
      </c>
      <c r="E72" s="87">
        <v>4</v>
      </c>
      <c r="F72" s="88">
        <v>4</v>
      </c>
      <c r="G72" s="89">
        <v>1</v>
      </c>
      <c r="H72" s="156">
        <v>1</v>
      </c>
      <c r="I72" s="52">
        <v>46</v>
      </c>
      <c r="J72" s="53">
        <v>46</v>
      </c>
      <c r="K72" s="54">
        <v>11.5</v>
      </c>
      <c r="L72" s="160">
        <v>11.5</v>
      </c>
      <c r="M72" s="146">
        <v>5</v>
      </c>
      <c r="N72" s="39">
        <v>5</v>
      </c>
      <c r="O72" s="38">
        <v>4</v>
      </c>
      <c r="P72" s="147">
        <v>4</v>
      </c>
      <c r="Q72" s="205" t="str">
        <f>IF(D72="","",IF(D72&gt;=C72,"J",IF(D72&lt;C72,"L")))</f>
        <v>J</v>
      </c>
      <c r="R72" s="90" t="str">
        <f>IF(J72="","",IF(J72&gt;=23,"J",IF(J72&lt;23,"L")))</f>
        <v>J</v>
      </c>
      <c r="S72" s="90" t="str">
        <f>IF(J72="","",IF(J72&gt;=I72-8,"J",IF(J72&lt;I72-8,"L")))</f>
        <v>J</v>
      </c>
      <c r="T72" s="68" t="s">
        <v>136</v>
      </c>
      <c r="U72" s="87">
        <v>3</v>
      </c>
      <c r="V72" s="88">
        <v>4</v>
      </c>
      <c r="W72" s="89">
        <v>1</v>
      </c>
      <c r="X72" s="156">
        <v>1</v>
      </c>
      <c r="Y72" s="52">
        <v>34.5</v>
      </c>
      <c r="Z72" s="53">
        <v>46</v>
      </c>
      <c r="AA72" s="60">
        <v>11.5</v>
      </c>
      <c r="AB72" s="143">
        <v>11.5</v>
      </c>
      <c r="AC72" s="146">
        <v>6.666666666666667</v>
      </c>
      <c r="AD72" s="39">
        <v>5</v>
      </c>
      <c r="AE72" s="38">
        <v>7.666666666666667</v>
      </c>
      <c r="AF72" s="147">
        <v>4</v>
      </c>
      <c r="AG72" s="164" t="str">
        <f>IF(Z72="","",IF(Z72&gt;=23,"J",IF(Z72&lt;23,"L")))</f>
        <v>J</v>
      </c>
      <c r="AH72" s="90" t="str">
        <f>IF(Z72="","",IF(Z72&gt;=Y72-8,"J",IF(Z72&lt;Y72-8,"L")))</f>
        <v>J</v>
      </c>
      <c r="AI72" s="68" t="s">
        <v>136</v>
      </c>
    </row>
    <row r="73" spans="1:35" ht="12" customHeight="1" x14ac:dyDescent="0.2">
      <c r="A73" s="565" t="s">
        <v>25</v>
      </c>
      <c r="B73" s="566"/>
      <c r="C73" s="220">
        <v>0</v>
      </c>
      <c r="D73" s="228">
        <v>0</v>
      </c>
      <c r="E73" s="62">
        <v>2</v>
      </c>
      <c r="F73" s="63">
        <v>2</v>
      </c>
      <c r="G73" s="64">
        <v>0.65</v>
      </c>
      <c r="H73" s="157">
        <v>0.65</v>
      </c>
      <c r="I73" s="55">
        <v>23</v>
      </c>
      <c r="J73" s="56">
        <v>23</v>
      </c>
      <c r="K73" s="57">
        <v>7.5</v>
      </c>
      <c r="L73" s="161">
        <v>7.5</v>
      </c>
      <c r="M73" s="148" t="s">
        <v>120</v>
      </c>
      <c r="N73" s="40" t="s">
        <v>120</v>
      </c>
      <c r="O73" s="40" t="s">
        <v>120</v>
      </c>
      <c r="P73" s="149" t="s">
        <v>120</v>
      </c>
      <c r="Q73" s="205" t="str">
        <f>IF(D73="","",IF(D73&gt;=C73,"J",IF(D73&lt;C73,"L")))</f>
        <v>J</v>
      </c>
      <c r="R73" s="90" t="str">
        <f>IF(J73="","",IF(E73=0,"J",IF(J73&gt;=23,"J",IF(J73&lt;23,"L"))))</f>
        <v>J</v>
      </c>
      <c r="S73" s="69" t="str">
        <f>IF(J73="","",IF(J73&gt;=I73-8,"J",IF(J73&lt;I73-8,"L")))</f>
        <v>J</v>
      </c>
      <c r="T73" s="15" t="s">
        <v>136</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139</v>
      </c>
    </row>
    <row r="74" spans="1:35" ht="12" customHeight="1" x14ac:dyDescent="0.2">
      <c r="A74" s="565" t="s">
        <v>45</v>
      </c>
      <c r="B74" s="566"/>
      <c r="C74" s="220"/>
      <c r="D74" s="228"/>
      <c r="E74" s="62">
        <v>6</v>
      </c>
      <c r="F74" s="63">
        <v>4</v>
      </c>
      <c r="G74" s="64">
        <v>0</v>
      </c>
      <c r="H74" s="157">
        <v>1</v>
      </c>
      <c r="I74" s="55">
        <v>69</v>
      </c>
      <c r="J74" s="56">
        <v>46</v>
      </c>
      <c r="K74" s="57">
        <v>0</v>
      </c>
      <c r="L74" s="161">
        <v>11.5</v>
      </c>
      <c r="M74" s="148" t="s">
        <v>120</v>
      </c>
      <c r="N74" s="40" t="s">
        <v>120</v>
      </c>
      <c r="O74" s="40" t="s">
        <v>120</v>
      </c>
      <c r="P74" s="149" t="s">
        <v>120</v>
      </c>
      <c r="Q74" s="166" t="s">
        <v>120</v>
      </c>
      <c r="R74" s="90" t="str">
        <f>IF(J74="","",IF(J74&gt;=23,"J",IF(J74&lt;23,"L")))</f>
        <v>J</v>
      </c>
      <c r="S74" s="69" t="str">
        <f>IF(J74="","",IF(J74&gt;=I74-8,"J",IF(J74&lt;I74-8,"L")))</f>
        <v>L</v>
      </c>
      <c r="T74" s="15" t="s">
        <v>137</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136</v>
      </c>
    </row>
    <row r="75" spans="1:35" ht="12" customHeight="1" x14ac:dyDescent="0.2">
      <c r="A75" s="565" t="s">
        <v>26</v>
      </c>
      <c r="B75" s="566"/>
      <c r="C75" s="220"/>
      <c r="D75" s="228"/>
      <c r="E75" s="62">
        <v>7</v>
      </c>
      <c r="F75" s="63">
        <v>6</v>
      </c>
      <c r="G75" s="64">
        <v>2</v>
      </c>
      <c r="H75" s="157">
        <v>2</v>
      </c>
      <c r="I75" s="55">
        <v>80.5</v>
      </c>
      <c r="J75" s="56">
        <v>69</v>
      </c>
      <c r="K75" s="57">
        <v>23</v>
      </c>
      <c r="L75" s="161">
        <v>23</v>
      </c>
      <c r="M75" s="148" t="s">
        <v>120</v>
      </c>
      <c r="N75" s="40" t="s">
        <v>120</v>
      </c>
      <c r="O75" s="40" t="s">
        <v>120</v>
      </c>
      <c r="P75" s="149" t="s">
        <v>120</v>
      </c>
      <c r="Q75" s="166" t="s">
        <v>120</v>
      </c>
      <c r="R75" s="90" t="str">
        <f>IF(J75="","",IF(J75&gt;=23,"J",IF(J75&lt;23,"L")))</f>
        <v>J</v>
      </c>
      <c r="S75" s="69" t="str">
        <f>IF(J75="","",IF(J75&gt;=I75-8,"J",IF(J75&lt;I75-8,"L")))</f>
        <v>L</v>
      </c>
      <c r="T75" s="15" t="s">
        <v>136</v>
      </c>
      <c r="U75" s="62">
        <v>6</v>
      </c>
      <c r="V75" s="63">
        <v>6</v>
      </c>
      <c r="W75" s="64">
        <v>1</v>
      </c>
      <c r="X75" s="157">
        <v>2</v>
      </c>
      <c r="Y75" s="55">
        <v>69</v>
      </c>
      <c r="Z75" s="56">
        <v>69</v>
      </c>
      <c r="AA75" s="17">
        <v>11.5</v>
      </c>
      <c r="AB75" s="144">
        <v>23</v>
      </c>
      <c r="AC75" s="148" t="s">
        <v>120</v>
      </c>
      <c r="AD75" s="40" t="s">
        <v>120</v>
      </c>
      <c r="AE75" s="40" t="s">
        <v>120</v>
      </c>
      <c r="AF75" s="149" t="s">
        <v>120</v>
      </c>
      <c r="AG75" s="165" t="str">
        <f>IF(Z75="","",IF(Z75&gt;=23,"J",IF(Z75&lt;23,"L")))</f>
        <v>J</v>
      </c>
      <c r="AH75" s="69" t="str">
        <f>IF(Z75="","",IF(Z75&gt;=Y75-8,"J",IF(Z75&lt;Y75-8,"L")))</f>
        <v>J</v>
      </c>
      <c r="AI75" s="15" t="s">
        <v>136</v>
      </c>
    </row>
    <row r="76" spans="1:35" ht="12" customHeight="1" x14ac:dyDescent="0.2">
      <c r="A76" s="565" t="s">
        <v>27</v>
      </c>
      <c r="B76" s="566"/>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136</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136</v>
      </c>
    </row>
    <row r="77" spans="1:35" ht="12" customHeight="1" x14ac:dyDescent="0.2">
      <c r="A77" s="565" t="s">
        <v>53</v>
      </c>
      <c r="B77" s="566"/>
      <c r="C77" s="220"/>
      <c r="D77" s="228"/>
      <c r="E77" s="62">
        <v>9</v>
      </c>
      <c r="F77" s="63">
        <v>8.65</v>
      </c>
      <c r="G77" s="64">
        <v>2</v>
      </c>
      <c r="H77" s="157">
        <v>2</v>
      </c>
      <c r="I77" s="153">
        <v>99.5</v>
      </c>
      <c r="J77" s="19">
        <v>99.5</v>
      </c>
      <c r="K77" s="17">
        <v>23</v>
      </c>
      <c r="L77" s="145">
        <v>23</v>
      </c>
      <c r="M77" s="148" t="s">
        <v>120</v>
      </c>
      <c r="N77" s="40" t="s">
        <v>120</v>
      </c>
      <c r="O77" s="40" t="s">
        <v>120</v>
      </c>
      <c r="P77" s="149" t="s">
        <v>120</v>
      </c>
      <c r="Q77" s="183" t="s">
        <v>120</v>
      </c>
      <c r="R77" s="166" t="s">
        <v>120</v>
      </c>
      <c r="S77" s="75" t="s">
        <v>120</v>
      </c>
      <c r="T77" s="15" t="s">
        <v>136</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136</v>
      </c>
    </row>
    <row r="78" spans="1:35" ht="12" customHeight="1" x14ac:dyDescent="0.2">
      <c r="A78" s="565" t="s">
        <v>54</v>
      </c>
      <c r="B78" s="566"/>
      <c r="C78" s="220"/>
      <c r="D78" s="228"/>
      <c r="E78" s="62">
        <v>2</v>
      </c>
      <c r="F78" s="63">
        <v>3</v>
      </c>
      <c r="G78" s="64">
        <v>1</v>
      </c>
      <c r="H78" s="157">
        <v>1</v>
      </c>
      <c r="I78" s="153">
        <v>23</v>
      </c>
      <c r="J78" s="19">
        <v>34.5</v>
      </c>
      <c r="K78" s="17">
        <v>11.5</v>
      </c>
      <c r="L78" s="145">
        <v>11.5</v>
      </c>
      <c r="M78" s="148" t="s">
        <v>120</v>
      </c>
      <c r="N78" s="40" t="s">
        <v>120</v>
      </c>
      <c r="O78" s="40" t="s">
        <v>120</v>
      </c>
      <c r="P78" s="149" t="s">
        <v>120</v>
      </c>
      <c r="Q78" s="183" t="s">
        <v>120</v>
      </c>
      <c r="R78" s="166" t="s">
        <v>120</v>
      </c>
      <c r="S78" s="75" t="s">
        <v>120</v>
      </c>
      <c r="T78" s="15" t="s">
        <v>136</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136</v>
      </c>
    </row>
    <row r="79" spans="1:35" ht="12" customHeight="1" x14ac:dyDescent="0.2">
      <c r="A79" s="565" t="s">
        <v>55</v>
      </c>
      <c r="B79" s="566"/>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136</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136</v>
      </c>
    </row>
    <row r="80" spans="1:35" ht="12" customHeight="1" x14ac:dyDescent="0.2">
      <c r="A80" s="565" t="s">
        <v>130</v>
      </c>
      <c r="B80" s="566"/>
      <c r="C80" s="220"/>
      <c r="D80" s="228"/>
      <c r="E80" s="62">
        <v>5</v>
      </c>
      <c r="F80" s="63">
        <v>5</v>
      </c>
      <c r="G80" s="64">
        <v>2</v>
      </c>
      <c r="H80" s="157">
        <v>2</v>
      </c>
      <c r="I80" s="153">
        <v>57.5</v>
      </c>
      <c r="J80" s="19">
        <v>57.5</v>
      </c>
      <c r="K80" s="17">
        <v>23</v>
      </c>
      <c r="L80" s="145">
        <v>23</v>
      </c>
      <c r="M80" s="148" t="s">
        <v>120</v>
      </c>
      <c r="N80" s="40" t="s">
        <v>120</v>
      </c>
      <c r="O80" s="40" t="s">
        <v>120</v>
      </c>
      <c r="P80" s="149" t="s">
        <v>120</v>
      </c>
      <c r="Q80" s="183" t="s">
        <v>120</v>
      </c>
      <c r="R80" s="166" t="s">
        <v>120</v>
      </c>
      <c r="S80" s="75" t="s">
        <v>120</v>
      </c>
      <c r="T80" s="15" t="s">
        <v>136</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136</v>
      </c>
    </row>
    <row r="81" spans="1:35" ht="12" hidden="1" customHeight="1" x14ac:dyDescent="0.2">
      <c r="A81" s="565" t="s">
        <v>56</v>
      </c>
      <c r="B81" s="566"/>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595" t="s">
        <v>92</v>
      </c>
      <c r="B82" s="596"/>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595" t="s">
        <v>94</v>
      </c>
      <c r="B83" s="596"/>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593" t="s">
        <v>93</v>
      </c>
      <c r="B84" s="594"/>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395" t="s">
        <v>37</v>
      </c>
      <c r="B86" s="396"/>
      <c r="C86" s="396"/>
      <c r="D86" s="396"/>
      <c r="E86" s="396"/>
      <c r="F86" s="396"/>
      <c r="G86" s="396"/>
      <c r="H86" s="396"/>
      <c r="I86" s="396"/>
      <c r="J86" s="396"/>
      <c r="K86" s="396"/>
      <c r="L86" s="396"/>
      <c r="M86" s="396"/>
      <c r="N86" s="396"/>
      <c r="O86" s="396"/>
      <c r="P86" s="396"/>
      <c r="Q86" s="396"/>
      <c r="R86" s="396"/>
      <c r="S86" s="396"/>
      <c r="T86" s="396"/>
      <c r="U86" s="396"/>
      <c r="V86" s="396"/>
      <c r="W86" s="396"/>
      <c r="X86" s="397"/>
      <c r="Y86" s="51"/>
      <c r="Z86" s="12"/>
      <c r="AA86" s="12"/>
      <c r="AB86" s="12"/>
      <c r="AC86" s="12"/>
      <c r="AD86" s="12"/>
      <c r="AE86" s="12"/>
      <c r="AF86" s="12"/>
      <c r="AG86" s="12"/>
      <c r="AH86" s="12"/>
      <c r="AI86" s="12"/>
    </row>
    <row r="87" spans="1:35" ht="15.75" hidden="1" customHeight="1" thickBot="1" x14ac:dyDescent="0.25">
      <c r="A87" s="597" t="s">
        <v>0</v>
      </c>
      <c r="B87" s="598"/>
      <c r="C87" s="440" t="s">
        <v>60</v>
      </c>
      <c r="D87" s="441"/>
      <c r="E87" s="441"/>
      <c r="F87" s="441"/>
      <c r="G87" s="441"/>
      <c r="H87" s="441"/>
      <c r="I87" s="441"/>
      <c r="J87" s="441"/>
      <c r="K87" s="441"/>
      <c r="L87" s="441"/>
      <c r="M87" s="441"/>
      <c r="N87" s="441"/>
      <c r="O87" s="441"/>
      <c r="P87" s="441"/>
      <c r="Q87" s="441"/>
      <c r="R87" s="441"/>
      <c r="S87" s="441"/>
      <c r="T87" s="441"/>
      <c r="U87" s="441"/>
      <c r="V87" s="441"/>
      <c r="W87" s="442" t="s">
        <v>61</v>
      </c>
      <c r="X87" s="443"/>
      <c r="Y87" s="231"/>
      <c r="Z87" s="12"/>
      <c r="AA87" s="12"/>
      <c r="AB87" s="12"/>
      <c r="AC87" s="12"/>
      <c r="AD87" s="12"/>
      <c r="AE87" s="12"/>
      <c r="AF87" s="12"/>
      <c r="AG87" s="12"/>
      <c r="AH87" s="12"/>
      <c r="AI87" s="12"/>
    </row>
    <row r="88" spans="1:35" ht="15" hidden="1" customHeight="1" x14ac:dyDescent="0.2">
      <c r="A88" s="599"/>
      <c r="B88" s="600"/>
      <c r="C88" s="580" t="s">
        <v>88</v>
      </c>
      <c r="D88" s="428"/>
      <c r="E88" s="428"/>
      <c r="F88" s="581"/>
      <c r="G88" s="581"/>
      <c r="H88" s="581"/>
      <c r="I88" s="581"/>
      <c r="J88" s="581"/>
      <c r="K88" s="581"/>
      <c r="L88" s="581"/>
      <c r="M88" s="426" t="s">
        <v>89</v>
      </c>
      <c r="N88" s="427"/>
      <c r="O88" s="427"/>
      <c r="P88" s="427"/>
      <c r="Q88" s="427"/>
      <c r="R88" s="427"/>
      <c r="S88" s="427"/>
      <c r="T88" s="428"/>
      <c r="U88" s="436" t="s">
        <v>90</v>
      </c>
      <c r="V88" s="437"/>
      <c r="W88" s="444" t="s">
        <v>66</v>
      </c>
      <c r="X88" s="414"/>
      <c r="Y88" s="232"/>
      <c r="Z88" s="12"/>
      <c r="AA88" s="12"/>
      <c r="AB88" s="12"/>
      <c r="AC88" s="12"/>
      <c r="AD88" s="12"/>
      <c r="AE88" s="12"/>
      <c r="AF88" s="12"/>
      <c r="AG88" s="12"/>
      <c r="AH88" s="12"/>
      <c r="AI88" s="12"/>
    </row>
    <row r="89" spans="1:35" ht="45.75" hidden="1" customHeight="1" thickBot="1" x14ac:dyDescent="0.25">
      <c r="A89" s="601"/>
      <c r="B89" s="602"/>
      <c r="C89" s="473" t="s">
        <v>85</v>
      </c>
      <c r="D89" s="450"/>
      <c r="E89" s="450"/>
      <c r="F89" s="474"/>
      <c r="G89" s="474" t="s">
        <v>86</v>
      </c>
      <c r="H89" s="474"/>
      <c r="I89" s="474" t="s">
        <v>113</v>
      </c>
      <c r="J89" s="474"/>
      <c r="K89" s="474" t="s">
        <v>114</v>
      </c>
      <c r="L89" s="474"/>
      <c r="M89" s="474" t="s">
        <v>85</v>
      </c>
      <c r="N89" s="474"/>
      <c r="O89" s="474" t="s">
        <v>86</v>
      </c>
      <c r="P89" s="474"/>
      <c r="Q89" s="471" t="s">
        <v>113</v>
      </c>
      <c r="R89" s="471"/>
      <c r="S89" s="398" t="s">
        <v>114</v>
      </c>
      <c r="T89" s="406"/>
      <c r="U89" s="438"/>
      <c r="V89" s="439"/>
      <c r="W89" s="445"/>
      <c r="X89" s="416"/>
      <c r="Y89" s="232"/>
      <c r="Z89" s="12"/>
      <c r="AA89" s="12"/>
      <c r="AB89" s="12"/>
      <c r="AC89" s="12"/>
      <c r="AD89" s="12"/>
      <c r="AE89" s="12"/>
      <c r="AF89" s="12"/>
      <c r="AG89" s="12"/>
      <c r="AH89" s="12"/>
      <c r="AI89" s="12"/>
    </row>
    <row r="90" spans="1:35" ht="12" hidden="1" customHeight="1" x14ac:dyDescent="0.2">
      <c r="A90" s="607" t="s">
        <v>38</v>
      </c>
      <c r="B90" s="608"/>
      <c r="C90" s="475">
        <v>0</v>
      </c>
      <c r="D90" s="476"/>
      <c r="E90" s="476"/>
      <c r="F90" s="472"/>
      <c r="G90" s="477">
        <v>0</v>
      </c>
      <c r="H90" s="477"/>
      <c r="I90" s="472">
        <v>0</v>
      </c>
      <c r="J90" s="472"/>
      <c r="K90" s="538">
        <v>0</v>
      </c>
      <c r="L90" s="538"/>
      <c r="M90" s="472">
        <v>0</v>
      </c>
      <c r="N90" s="472"/>
      <c r="O90" s="477">
        <v>0</v>
      </c>
      <c r="P90" s="477"/>
      <c r="Q90" s="472">
        <v>0</v>
      </c>
      <c r="R90" s="472"/>
      <c r="S90" s="411">
        <v>0</v>
      </c>
      <c r="T90" s="412"/>
      <c r="U90" s="455">
        <v>0</v>
      </c>
      <c r="V90" s="463"/>
      <c r="W90" s="446" t="s">
        <v>132</v>
      </c>
      <c r="X90" s="418"/>
      <c r="Y90" s="233"/>
      <c r="Z90" s="12"/>
      <c r="AA90" s="12"/>
      <c r="AB90" s="12"/>
      <c r="AC90" s="12"/>
      <c r="AD90" s="12"/>
      <c r="AE90" s="12"/>
      <c r="AF90" s="12"/>
      <c r="AG90" s="12"/>
      <c r="AH90" s="12"/>
      <c r="AI90" s="12"/>
    </row>
    <row r="91" spans="1:35" ht="12" hidden="1" customHeight="1" x14ac:dyDescent="0.2">
      <c r="A91" s="605" t="s">
        <v>15</v>
      </c>
      <c r="B91" s="606"/>
      <c r="C91" s="429">
        <v>0</v>
      </c>
      <c r="D91" s="430"/>
      <c r="E91" s="430"/>
      <c r="F91" s="431"/>
      <c r="G91" s="435">
        <v>0</v>
      </c>
      <c r="H91" s="435"/>
      <c r="I91" s="431">
        <v>0</v>
      </c>
      <c r="J91" s="431"/>
      <c r="K91" s="435">
        <v>0</v>
      </c>
      <c r="L91" s="435"/>
      <c r="M91" s="431">
        <v>0</v>
      </c>
      <c r="N91" s="431"/>
      <c r="O91" s="435">
        <v>0</v>
      </c>
      <c r="P91" s="435"/>
      <c r="Q91" s="431">
        <v>0</v>
      </c>
      <c r="R91" s="431"/>
      <c r="S91" s="409">
        <v>0</v>
      </c>
      <c r="T91" s="410"/>
      <c r="U91" s="453">
        <v>0</v>
      </c>
      <c r="V91" s="458"/>
      <c r="W91" s="447"/>
      <c r="X91" s="420"/>
      <c r="Y91" s="233"/>
      <c r="Z91" s="12"/>
      <c r="AA91" s="12"/>
      <c r="AB91" s="12"/>
      <c r="AC91" s="12"/>
      <c r="AD91" s="12"/>
      <c r="AE91" s="12"/>
      <c r="AF91" s="12"/>
      <c r="AG91" s="12"/>
      <c r="AH91" s="12"/>
      <c r="AI91" s="12"/>
    </row>
    <row r="92" spans="1:35" ht="12" hidden="1" customHeight="1" x14ac:dyDescent="0.2">
      <c r="A92" s="605" t="s">
        <v>39</v>
      </c>
      <c r="B92" s="606"/>
      <c r="C92" s="429">
        <v>0</v>
      </c>
      <c r="D92" s="430"/>
      <c r="E92" s="430"/>
      <c r="F92" s="431"/>
      <c r="G92" s="461">
        <v>0</v>
      </c>
      <c r="H92" s="461"/>
      <c r="I92" s="431">
        <v>0</v>
      </c>
      <c r="J92" s="431"/>
      <c r="K92" s="435">
        <v>0</v>
      </c>
      <c r="L92" s="435"/>
      <c r="M92" s="431">
        <v>0</v>
      </c>
      <c r="N92" s="431"/>
      <c r="O92" s="461">
        <v>0</v>
      </c>
      <c r="P92" s="461"/>
      <c r="Q92" s="431">
        <v>0</v>
      </c>
      <c r="R92" s="431"/>
      <c r="S92" s="409">
        <v>0</v>
      </c>
      <c r="T92" s="410"/>
      <c r="U92" s="453">
        <v>0</v>
      </c>
      <c r="V92" s="458"/>
      <c r="W92" s="447"/>
      <c r="X92" s="420"/>
      <c r="Y92" s="233"/>
      <c r="Z92" s="12"/>
      <c r="AA92" s="12"/>
      <c r="AB92" s="12"/>
      <c r="AC92" s="12"/>
      <c r="AD92" s="12"/>
      <c r="AE92" s="12"/>
      <c r="AF92" s="12"/>
      <c r="AG92" s="12"/>
      <c r="AH92" s="12"/>
      <c r="AI92" s="12"/>
    </row>
    <row r="93" spans="1:35" ht="12" hidden="1" customHeight="1" x14ac:dyDescent="0.2">
      <c r="A93" s="605" t="s">
        <v>40</v>
      </c>
      <c r="B93" s="606"/>
      <c r="C93" s="429">
        <v>0</v>
      </c>
      <c r="D93" s="430"/>
      <c r="E93" s="430"/>
      <c r="F93" s="431"/>
      <c r="G93" s="461">
        <v>0</v>
      </c>
      <c r="H93" s="461"/>
      <c r="I93" s="431">
        <v>0</v>
      </c>
      <c r="J93" s="431"/>
      <c r="K93" s="435">
        <v>0</v>
      </c>
      <c r="L93" s="435"/>
      <c r="M93" s="431">
        <v>0</v>
      </c>
      <c r="N93" s="431"/>
      <c r="O93" s="461">
        <v>0</v>
      </c>
      <c r="P93" s="461"/>
      <c r="Q93" s="431">
        <v>0</v>
      </c>
      <c r="R93" s="431"/>
      <c r="S93" s="409">
        <v>0</v>
      </c>
      <c r="T93" s="410"/>
      <c r="U93" s="453">
        <v>0</v>
      </c>
      <c r="V93" s="458"/>
      <c r="W93" s="447"/>
      <c r="X93" s="420"/>
      <c r="Y93" s="233"/>
      <c r="Z93" s="12"/>
      <c r="AA93" s="12"/>
      <c r="AB93" s="12"/>
      <c r="AC93" s="12"/>
      <c r="AD93" s="12"/>
      <c r="AE93" s="12"/>
      <c r="AF93" s="12"/>
      <c r="AG93" s="12"/>
      <c r="AH93" s="12"/>
      <c r="AI93" s="12"/>
    </row>
    <row r="94" spans="1:35" ht="12" hidden="1" customHeight="1" x14ac:dyDescent="0.2">
      <c r="A94" s="605" t="s">
        <v>41</v>
      </c>
      <c r="B94" s="606"/>
      <c r="C94" s="429">
        <v>0</v>
      </c>
      <c r="D94" s="430"/>
      <c r="E94" s="430"/>
      <c r="F94" s="431"/>
      <c r="G94" s="461">
        <v>0</v>
      </c>
      <c r="H94" s="461"/>
      <c r="I94" s="431">
        <v>0</v>
      </c>
      <c r="J94" s="431"/>
      <c r="K94" s="461">
        <v>0</v>
      </c>
      <c r="L94" s="461"/>
      <c r="M94" s="431">
        <v>0</v>
      </c>
      <c r="N94" s="431"/>
      <c r="O94" s="461">
        <v>0</v>
      </c>
      <c r="P94" s="461"/>
      <c r="Q94" s="431">
        <v>0</v>
      </c>
      <c r="R94" s="431"/>
      <c r="S94" s="459">
        <v>0</v>
      </c>
      <c r="T94" s="460"/>
      <c r="U94" s="453">
        <v>0</v>
      </c>
      <c r="V94" s="458"/>
      <c r="W94" s="447"/>
      <c r="X94" s="420"/>
      <c r="Y94" s="233"/>
      <c r="Z94" s="12"/>
      <c r="AA94" s="12"/>
      <c r="AB94" s="12"/>
      <c r="AC94" s="12"/>
      <c r="AD94" s="12"/>
      <c r="AE94" s="12"/>
      <c r="AF94" s="12"/>
      <c r="AG94" s="12"/>
      <c r="AH94" s="12"/>
      <c r="AI94" s="12"/>
    </row>
    <row r="95" spans="1:35" ht="12" hidden="1" customHeight="1" x14ac:dyDescent="0.2">
      <c r="A95" s="605" t="s">
        <v>100</v>
      </c>
      <c r="B95" s="606"/>
      <c r="C95" s="429">
        <v>0</v>
      </c>
      <c r="D95" s="430"/>
      <c r="E95" s="430"/>
      <c r="F95" s="431"/>
      <c r="G95" s="461">
        <v>0</v>
      </c>
      <c r="H95" s="461"/>
      <c r="I95" s="431">
        <v>0</v>
      </c>
      <c r="J95" s="431"/>
      <c r="K95" s="435">
        <v>0</v>
      </c>
      <c r="L95" s="435"/>
      <c r="M95" s="431">
        <v>0</v>
      </c>
      <c r="N95" s="431"/>
      <c r="O95" s="461">
        <v>0</v>
      </c>
      <c r="P95" s="461"/>
      <c r="Q95" s="431">
        <v>0</v>
      </c>
      <c r="R95" s="431"/>
      <c r="S95" s="409">
        <v>0</v>
      </c>
      <c r="T95" s="410"/>
      <c r="U95" s="453">
        <v>0</v>
      </c>
      <c r="V95" s="458"/>
      <c r="W95" s="447"/>
      <c r="X95" s="420"/>
      <c r="Y95" s="233"/>
      <c r="Z95" s="12"/>
      <c r="AA95" s="12"/>
      <c r="AB95" s="12"/>
      <c r="AC95" s="12"/>
      <c r="AD95" s="12"/>
      <c r="AE95" s="12"/>
      <c r="AF95" s="12"/>
      <c r="AG95" s="12"/>
      <c r="AH95" s="12"/>
      <c r="AI95" s="12"/>
    </row>
    <row r="96" spans="1:35" ht="12" hidden="1" customHeight="1" x14ac:dyDescent="0.2">
      <c r="A96" s="605" t="s">
        <v>42</v>
      </c>
      <c r="B96" s="606"/>
      <c r="C96" s="429">
        <v>0</v>
      </c>
      <c r="D96" s="430"/>
      <c r="E96" s="430"/>
      <c r="F96" s="431"/>
      <c r="G96" s="461">
        <v>0</v>
      </c>
      <c r="H96" s="461"/>
      <c r="I96" s="431">
        <v>0</v>
      </c>
      <c r="J96" s="431"/>
      <c r="K96" s="435">
        <v>0</v>
      </c>
      <c r="L96" s="435"/>
      <c r="M96" s="431">
        <v>0</v>
      </c>
      <c r="N96" s="431"/>
      <c r="O96" s="461">
        <v>0</v>
      </c>
      <c r="P96" s="461"/>
      <c r="Q96" s="431">
        <v>0</v>
      </c>
      <c r="R96" s="431"/>
      <c r="S96" s="409">
        <v>0</v>
      </c>
      <c r="T96" s="410"/>
      <c r="U96" s="453">
        <v>0</v>
      </c>
      <c r="V96" s="458"/>
      <c r="W96" s="447"/>
      <c r="X96" s="420"/>
      <c r="Y96" s="233"/>
      <c r="Z96" s="12"/>
      <c r="AA96" s="12"/>
      <c r="AB96" s="12"/>
      <c r="AC96" s="12"/>
      <c r="AD96" s="12"/>
      <c r="AE96" s="12"/>
      <c r="AF96" s="12"/>
      <c r="AG96" s="12"/>
      <c r="AH96" s="12"/>
      <c r="AI96" s="12"/>
    </row>
    <row r="97" spans="1:35" ht="12" hidden="1" customHeight="1" x14ac:dyDescent="0.2">
      <c r="A97" s="605" t="s">
        <v>23</v>
      </c>
      <c r="B97" s="606"/>
      <c r="C97" s="429">
        <v>0</v>
      </c>
      <c r="D97" s="430"/>
      <c r="E97" s="430"/>
      <c r="F97" s="431"/>
      <c r="G97" s="461">
        <v>0</v>
      </c>
      <c r="H97" s="461"/>
      <c r="I97" s="431">
        <v>0</v>
      </c>
      <c r="J97" s="431"/>
      <c r="K97" s="461">
        <v>0</v>
      </c>
      <c r="L97" s="461"/>
      <c r="M97" s="431">
        <v>0</v>
      </c>
      <c r="N97" s="431"/>
      <c r="O97" s="461">
        <v>0</v>
      </c>
      <c r="P97" s="461"/>
      <c r="Q97" s="431">
        <v>0</v>
      </c>
      <c r="R97" s="431"/>
      <c r="S97" s="459">
        <v>0</v>
      </c>
      <c r="T97" s="460"/>
      <c r="U97" s="453">
        <v>0</v>
      </c>
      <c r="V97" s="458"/>
      <c r="W97" s="447"/>
      <c r="X97" s="420"/>
      <c r="Y97" s="233"/>
      <c r="Z97" s="12"/>
      <c r="AA97" s="12"/>
      <c r="AB97" s="12"/>
      <c r="AC97" s="12"/>
      <c r="AD97" s="12"/>
      <c r="AE97" s="12"/>
      <c r="AF97" s="12"/>
      <c r="AG97" s="12"/>
      <c r="AH97" s="12"/>
      <c r="AI97" s="12"/>
    </row>
    <row r="98" spans="1:35" ht="12" hidden="1" customHeight="1" thickBot="1" x14ac:dyDescent="0.25">
      <c r="A98" s="603" t="s">
        <v>43</v>
      </c>
      <c r="B98" s="604"/>
      <c r="C98" s="432">
        <v>0</v>
      </c>
      <c r="D98" s="433"/>
      <c r="E98" s="433"/>
      <c r="F98" s="434"/>
      <c r="G98" s="462">
        <v>0</v>
      </c>
      <c r="H98" s="462"/>
      <c r="I98" s="434">
        <v>0</v>
      </c>
      <c r="J98" s="434"/>
      <c r="K98" s="539">
        <v>0</v>
      </c>
      <c r="L98" s="539"/>
      <c r="M98" s="434">
        <v>0</v>
      </c>
      <c r="N98" s="434"/>
      <c r="O98" s="462">
        <v>0</v>
      </c>
      <c r="P98" s="462"/>
      <c r="Q98" s="434">
        <v>0</v>
      </c>
      <c r="R98" s="434"/>
      <c r="S98" s="407">
        <v>0</v>
      </c>
      <c r="T98" s="408"/>
      <c r="U98" s="451">
        <v>0</v>
      </c>
      <c r="V98" s="457"/>
      <c r="W98" s="448"/>
      <c r="X98" s="422"/>
      <c r="Y98" s="233"/>
      <c r="Z98" s="12"/>
      <c r="AA98" s="12"/>
      <c r="AB98" s="12"/>
      <c r="AC98" s="12"/>
      <c r="AD98" s="12"/>
      <c r="AE98" s="12"/>
      <c r="AF98" s="12"/>
      <c r="AG98" s="12"/>
      <c r="AH98" s="12"/>
      <c r="AI98" s="12"/>
    </row>
    <row r="99" spans="1:35" ht="18" hidden="1" customHeight="1" thickBot="1" x14ac:dyDescent="0.25">
      <c r="A99" s="423" t="s">
        <v>87</v>
      </c>
      <c r="B99" s="424"/>
      <c r="C99" s="424"/>
      <c r="D99" s="424"/>
      <c r="E99" s="424"/>
      <c r="F99" s="424"/>
      <c r="G99" s="424"/>
      <c r="H99" s="424"/>
      <c r="I99" s="424"/>
      <c r="J99" s="424"/>
      <c r="K99" s="424"/>
      <c r="L99" s="424"/>
      <c r="M99" s="424"/>
      <c r="N99" s="424"/>
      <c r="O99" s="424"/>
      <c r="P99" s="424"/>
      <c r="Q99" s="424"/>
      <c r="R99" s="424"/>
      <c r="S99" s="424"/>
      <c r="T99" s="424"/>
      <c r="U99" s="424"/>
      <c r="V99" s="424"/>
      <c r="W99" s="424"/>
      <c r="X99" s="425"/>
      <c r="Y99" s="51"/>
      <c r="Z99" s="12"/>
      <c r="AA99" s="12"/>
      <c r="AB99" s="12"/>
      <c r="AC99" s="12"/>
      <c r="AD99" s="12"/>
      <c r="AE99" s="12"/>
      <c r="AF99" s="12"/>
      <c r="AG99" s="12"/>
      <c r="AH99" s="12"/>
      <c r="AI99" s="12"/>
    </row>
    <row r="100" spans="1:35" ht="15.75" hidden="1" customHeight="1" thickBot="1" x14ac:dyDescent="0.25">
      <c r="A100" s="597" t="s">
        <v>0</v>
      </c>
      <c r="B100" s="598"/>
      <c r="C100" s="440" t="s">
        <v>60</v>
      </c>
      <c r="D100" s="441"/>
      <c r="E100" s="441"/>
      <c r="F100" s="441"/>
      <c r="G100" s="441"/>
      <c r="H100" s="441"/>
      <c r="I100" s="441"/>
      <c r="J100" s="441"/>
      <c r="K100" s="441"/>
      <c r="L100" s="441"/>
      <c r="M100" s="441"/>
      <c r="N100" s="441"/>
      <c r="O100" s="441"/>
      <c r="P100" s="441"/>
      <c r="Q100" s="441"/>
      <c r="R100" s="441"/>
      <c r="S100" s="441"/>
      <c r="T100" s="441"/>
      <c r="U100" s="441"/>
      <c r="V100" s="441"/>
      <c r="W100" s="442" t="s">
        <v>61</v>
      </c>
      <c r="X100" s="443"/>
      <c r="Y100" s="231"/>
      <c r="Z100" s="12"/>
      <c r="AA100" s="12"/>
      <c r="AB100" s="12"/>
      <c r="AC100" s="12"/>
      <c r="AD100" s="12"/>
      <c r="AE100" s="12"/>
      <c r="AF100" s="12"/>
      <c r="AG100" s="12"/>
      <c r="AH100" s="12"/>
      <c r="AI100" s="12"/>
    </row>
    <row r="101" spans="1:35" ht="15" hidden="1" customHeight="1" x14ac:dyDescent="0.2">
      <c r="A101" s="599"/>
      <c r="B101" s="600"/>
      <c r="C101" s="580" t="s">
        <v>88</v>
      </c>
      <c r="D101" s="428"/>
      <c r="E101" s="428"/>
      <c r="F101" s="581"/>
      <c r="G101" s="581"/>
      <c r="H101" s="581"/>
      <c r="I101" s="581"/>
      <c r="J101" s="581"/>
      <c r="K101" s="581"/>
      <c r="L101" s="581"/>
      <c r="M101" s="426" t="s">
        <v>89</v>
      </c>
      <c r="N101" s="427"/>
      <c r="O101" s="427"/>
      <c r="P101" s="427"/>
      <c r="Q101" s="427"/>
      <c r="R101" s="427"/>
      <c r="S101" s="427"/>
      <c r="T101" s="428"/>
      <c r="U101" s="436" t="s">
        <v>90</v>
      </c>
      <c r="V101" s="449"/>
      <c r="W101" s="413" t="s">
        <v>66</v>
      </c>
      <c r="X101" s="414"/>
      <c r="Y101" s="232"/>
      <c r="Z101" s="12"/>
      <c r="AA101" s="12"/>
      <c r="AB101" s="12"/>
      <c r="AC101" s="12"/>
      <c r="AD101" s="12"/>
      <c r="AE101" s="12"/>
      <c r="AF101" s="12"/>
      <c r="AG101" s="12"/>
      <c r="AH101" s="12"/>
      <c r="AI101" s="12"/>
    </row>
    <row r="102" spans="1:35" ht="45.75" hidden="1" customHeight="1" thickBot="1" x14ac:dyDescent="0.25">
      <c r="A102" s="601"/>
      <c r="B102" s="602"/>
      <c r="C102" s="582" t="s">
        <v>85</v>
      </c>
      <c r="D102" s="406"/>
      <c r="E102" s="406"/>
      <c r="F102" s="471"/>
      <c r="G102" s="471" t="s">
        <v>86</v>
      </c>
      <c r="H102" s="471"/>
      <c r="I102" s="471" t="s">
        <v>113</v>
      </c>
      <c r="J102" s="471"/>
      <c r="K102" s="471" t="s">
        <v>114</v>
      </c>
      <c r="L102" s="471"/>
      <c r="M102" s="471" t="s">
        <v>85</v>
      </c>
      <c r="N102" s="471"/>
      <c r="O102" s="471" t="s">
        <v>86</v>
      </c>
      <c r="P102" s="471"/>
      <c r="Q102" s="398" t="s">
        <v>113</v>
      </c>
      <c r="R102" s="399"/>
      <c r="S102" s="398" t="s">
        <v>114</v>
      </c>
      <c r="T102" s="406"/>
      <c r="U102" s="438"/>
      <c r="V102" s="450"/>
      <c r="W102" s="415"/>
      <c r="X102" s="416"/>
      <c r="Y102" s="232"/>
      <c r="Z102" s="12"/>
      <c r="AA102" s="12"/>
      <c r="AB102" s="12"/>
      <c r="AC102" s="12"/>
      <c r="AD102" s="12"/>
      <c r="AE102" s="12"/>
      <c r="AF102" s="12"/>
      <c r="AG102" s="12"/>
      <c r="AH102" s="12"/>
      <c r="AI102" s="12"/>
    </row>
    <row r="103" spans="1:35" ht="12" hidden="1" customHeight="1" x14ac:dyDescent="0.2">
      <c r="A103" s="607" t="s">
        <v>99</v>
      </c>
      <c r="B103" s="608"/>
      <c r="C103" s="535">
        <v>0</v>
      </c>
      <c r="D103" s="536"/>
      <c r="E103" s="536"/>
      <c r="F103" s="470"/>
      <c r="G103" s="537">
        <v>0</v>
      </c>
      <c r="H103" s="537"/>
      <c r="I103" s="470">
        <v>0</v>
      </c>
      <c r="J103" s="470"/>
      <c r="K103" s="579">
        <v>0</v>
      </c>
      <c r="L103" s="579"/>
      <c r="M103" s="470">
        <v>0</v>
      </c>
      <c r="N103" s="470"/>
      <c r="O103" s="537">
        <v>0</v>
      </c>
      <c r="P103" s="537"/>
      <c r="Q103" s="404">
        <v>0</v>
      </c>
      <c r="R103" s="405"/>
      <c r="S103" s="411">
        <v>0</v>
      </c>
      <c r="T103" s="412"/>
      <c r="U103" s="455">
        <v>0</v>
      </c>
      <c r="V103" s="456"/>
      <c r="W103" s="417" t="s">
        <v>133</v>
      </c>
      <c r="X103" s="418"/>
      <c r="Y103" s="233"/>
      <c r="Z103" s="12"/>
      <c r="AA103" s="12"/>
      <c r="AB103" s="12"/>
      <c r="AC103" s="12"/>
      <c r="AD103" s="12"/>
      <c r="AE103" s="12"/>
      <c r="AF103" s="12"/>
      <c r="AG103" s="12"/>
      <c r="AH103" s="12"/>
      <c r="AI103" s="12"/>
    </row>
    <row r="104" spans="1:35" ht="12" hidden="1" customHeight="1" x14ac:dyDescent="0.2">
      <c r="A104" s="605" t="s">
        <v>44</v>
      </c>
      <c r="B104" s="606"/>
      <c r="C104" s="429">
        <v>0</v>
      </c>
      <c r="D104" s="430"/>
      <c r="E104" s="430"/>
      <c r="F104" s="431"/>
      <c r="G104" s="435">
        <v>0</v>
      </c>
      <c r="H104" s="435"/>
      <c r="I104" s="431">
        <v>0</v>
      </c>
      <c r="J104" s="431"/>
      <c r="K104" s="435">
        <v>0</v>
      </c>
      <c r="L104" s="435"/>
      <c r="M104" s="431">
        <v>0</v>
      </c>
      <c r="N104" s="431"/>
      <c r="O104" s="435">
        <v>0</v>
      </c>
      <c r="P104" s="435"/>
      <c r="Q104" s="402">
        <v>0</v>
      </c>
      <c r="R104" s="403"/>
      <c r="S104" s="409">
        <v>0</v>
      </c>
      <c r="T104" s="410"/>
      <c r="U104" s="453">
        <v>0</v>
      </c>
      <c r="V104" s="454"/>
      <c r="W104" s="419"/>
      <c r="X104" s="420"/>
      <c r="Y104" s="233"/>
      <c r="Z104" s="12"/>
      <c r="AA104" s="12"/>
      <c r="AB104" s="12"/>
      <c r="AC104" s="12"/>
      <c r="AD104" s="12"/>
      <c r="AE104" s="12"/>
      <c r="AF104" s="12"/>
      <c r="AG104" s="12"/>
      <c r="AH104" s="12"/>
      <c r="AI104" s="12"/>
    </row>
    <row r="105" spans="1:35" ht="12" hidden="1" customHeight="1" x14ac:dyDescent="0.2">
      <c r="A105" s="605" t="s">
        <v>41</v>
      </c>
      <c r="B105" s="606"/>
      <c r="C105" s="429">
        <v>0</v>
      </c>
      <c r="D105" s="430"/>
      <c r="E105" s="430"/>
      <c r="F105" s="431"/>
      <c r="G105" s="461">
        <v>0</v>
      </c>
      <c r="H105" s="461"/>
      <c r="I105" s="431">
        <v>0</v>
      </c>
      <c r="J105" s="431"/>
      <c r="K105" s="435">
        <v>0</v>
      </c>
      <c r="L105" s="435"/>
      <c r="M105" s="431">
        <v>0</v>
      </c>
      <c r="N105" s="431"/>
      <c r="O105" s="461">
        <v>0</v>
      </c>
      <c r="P105" s="461"/>
      <c r="Q105" s="402">
        <v>0</v>
      </c>
      <c r="R105" s="403"/>
      <c r="S105" s="409">
        <v>0</v>
      </c>
      <c r="T105" s="410"/>
      <c r="U105" s="453">
        <v>0</v>
      </c>
      <c r="V105" s="454"/>
      <c r="W105" s="419"/>
      <c r="X105" s="420"/>
      <c r="Y105" s="233"/>
      <c r="Z105" s="12"/>
      <c r="AA105" s="12"/>
      <c r="AB105" s="12"/>
      <c r="AC105" s="12"/>
      <c r="AD105" s="12"/>
      <c r="AE105" s="12"/>
      <c r="AF105" s="12"/>
      <c r="AG105" s="12"/>
      <c r="AH105" s="12"/>
      <c r="AI105" s="12"/>
    </row>
    <row r="106" spans="1:35" ht="12" hidden="1" customHeight="1" thickBot="1" x14ac:dyDescent="0.25">
      <c r="A106" s="603" t="s">
        <v>42</v>
      </c>
      <c r="B106" s="604"/>
      <c r="C106" s="432">
        <v>0</v>
      </c>
      <c r="D106" s="433"/>
      <c r="E106" s="433"/>
      <c r="F106" s="434"/>
      <c r="G106" s="462">
        <v>0</v>
      </c>
      <c r="H106" s="462"/>
      <c r="I106" s="434">
        <v>0</v>
      </c>
      <c r="J106" s="434"/>
      <c r="K106" s="539">
        <v>0</v>
      </c>
      <c r="L106" s="539"/>
      <c r="M106" s="434">
        <v>0</v>
      </c>
      <c r="N106" s="434"/>
      <c r="O106" s="462">
        <v>0</v>
      </c>
      <c r="P106" s="462"/>
      <c r="Q106" s="400">
        <v>0</v>
      </c>
      <c r="R106" s="401"/>
      <c r="S106" s="407">
        <v>0</v>
      </c>
      <c r="T106" s="408"/>
      <c r="U106" s="451">
        <v>0</v>
      </c>
      <c r="V106" s="452"/>
      <c r="W106" s="421"/>
      <c r="X106" s="4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629" t="s">
        <v>46</v>
      </c>
      <c r="B108" s="630"/>
      <c r="C108" s="630"/>
      <c r="D108" s="630"/>
      <c r="E108" s="630"/>
      <c r="F108" s="630"/>
      <c r="G108" s="630"/>
      <c r="H108" s="630"/>
      <c r="I108" s="630"/>
      <c r="J108" s="630"/>
      <c r="K108" s="630"/>
      <c r="L108" s="630"/>
      <c r="M108" s="630"/>
      <c r="N108" s="630"/>
      <c r="O108" s="630"/>
      <c r="P108" s="630"/>
      <c r="Q108" s="630"/>
      <c r="R108" s="630"/>
      <c r="S108" s="631"/>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615" t="s">
        <v>0</v>
      </c>
      <c r="B109" s="616"/>
      <c r="C109" s="635" t="s">
        <v>70</v>
      </c>
      <c r="D109" s="636"/>
      <c r="E109" s="636"/>
      <c r="F109" s="637"/>
      <c r="G109" s="638"/>
      <c r="H109" s="650" t="s">
        <v>60</v>
      </c>
      <c r="I109" s="651"/>
      <c r="J109" s="651"/>
      <c r="K109" s="651"/>
      <c r="L109" s="651"/>
      <c r="M109" s="652"/>
      <c r="N109" s="632" t="s">
        <v>61</v>
      </c>
      <c r="O109" s="633"/>
      <c r="P109" s="633"/>
      <c r="Q109" s="633"/>
      <c r="R109" s="633"/>
      <c r="S109" s="634"/>
      <c r="T109" s="50"/>
      <c r="U109" s="5"/>
      <c r="V109" s="5"/>
      <c r="W109" s="115"/>
      <c r="X109" s="5"/>
      <c r="Y109" s="12"/>
      <c r="Z109" s="12"/>
      <c r="AA109" s="12"/>
      <c r="AB109" s="12"/>
      <c r="AC109" s="12"/>
      <c r="AD109" s="12"/>
      <c r="AE109" s="12"/>
      <c r="AF109" s="12"/>
      <c r="AG109" s="12"/>
      <c r="AH109" s="12"/>
      <c r="AI109" s="12"/>
    </row>
    <row r="110" spans="1:35" ht="16.5" hidden="1" customHeight="1" x14ac:dyDescent="0.2">
      <c r="A110" s="617"/>
      <c r="B110" s="618"/>
      <c r="C110" s="639"/>
      <c r="D110" s="640"/>
      <c r="E110" s="640"/>
      <c r="F110" s="641"/>
      <c r="G110" s="642"/>
      <c r="H110" s="653" t="s">
        <v>71</v>
      </c>
      <c r="I110" s="654"/>
      <c r="J110" s="654" t="s">
        <v>72</v>
      </c>
      <c r="K110" s="654"/>
      <c r="L110" s="567" t="s">
        <v>91</v>
      </c>
      <c r="M110" s="568"/>
      <c r="N110" s="571" t="s">
        <v>73</v>
      </c>
      <c r="O110" s="572"/>
      <c r="P110" s="572" t="s">
        <v>74</v>
      </c>
      <c r="Q110" s="572"/>
      <c r="R110" s="573" t="s">
        <v>66</v>
      </c>
      <c r="S110" s="574"/>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619"/>
      <c r="B111" s="620"/>
      <c r="C111" s="643"/>
      <c r="D111" s="644"/>
      <c r="E111" s="644"/>
      <c r="F111" s="645"/>
      <c r="G111" s="646"/>
      <c r="H111" s="109" t="s">
        <v>75</v>
      </c>
      <c r="I111" s="258" t="s">
        <v>76</v>
      </c>
      <c r="J111" s="258" t="s">
        <v>75</v>
      </c>
      <c r="K111" s="258" t="s">
        <v>76</v>
      </c>
      <c r="L111" s="569"/>
      <c r="M111" s="570"/>
      <c r="N111" s="110" t="s">
        <v>75</v>
      </c>
      <c r="O111" s="259" t="s">
        <v>76</v>
      </c>
      <c r="P111" s="259" t="s">
        <v>75</v>
      </c>
      <c r="Q111" s="259" t="s">
        <v>76</v>
      </c>
      <c r="R111" s="575"/>
      <c r="S111" s="576"/>
      <c r="T111" s="235"/>
      <c r="U111" s="5"/>
      <c r="V111" s="5"/>
      <c r="W111" s="5"/>
      <c r="X111" s="5"/>
      <c r="Y111" s="12"/>
      <c r="Z111" s="12"/>
      <c r="AA111" s="12"/>
      <c r="AB111" s="12"/>
      <c r="AC111" s="12"/>
      <c r="AD111" s="12"/>
      <c r="AE111" s="12"/>
      <c r="AF111" s="12"/>
      <c r="AG111" s="12"/>
      <c r="AH111" s="12"/>
      <c r="AI111" s="12"/>
    </row>
    <row r="112" spans="1:35" ht="12" hidden="1" customHeight="1" x14ac:dyDescent="0.2">
      <c r="A112" s="623" t="s">
        <v>77</v>
      </c>
      <c r="B112" s="624"/>
      <c r="C112" s="647" t="s">
        <v>78</v>
      </c>
      <c r="D112" s="647"/>
      <c r="E112" s="647"/>
      <c r="F112" s="648"/>
      <c r="G112" s="649"/>
      <c r="H112" s="106">
        <v>18</v>
      </c>
      <c r="I112" s="107">
        <v>0</v>
      </c>
      <c r="J112" s="42">
        <v>23</v>
      </c>
      <c r="K112" s="107">
        <v>0</v>
      </c>
      <c r="L112" s="577">
        <v>0</v>
      </c>
      <c r="M112" s="578"/>
      <c r="N112" s="111">
        <v>5</v>
      </c>
      <c r="O112" s="108">
        <v>0</v>
      </c>
      <c r="P112" s="256">
        <v>2</v>
      </c>
      <c r="Q112" s="108">
        <v>0</v>
      </c>
      <c r="R112" s="577">
        <v>0</v>
      </c>
      <c r="S112" s="578"/>
      <c r="T112" s="236"/>
      <c r="U112" s="5"/>
      <c r="V112" s="5"/>
      <c r="W112" s="5"/>
      <c r="X112" s="5"/>
      <c r="Y112" s="12"/>
      <c r="Z112" s="12"/>
      <c r="AA112" s="12"/>
      <c r="AB112" s="12"/>
      <c r="AC112" s="12"/>
      <c r="AD112" s="12"/>
      <c r="AE112" s="12"/>
      <c r="AF112" s="12"/>
      <c r="AG112" s="12"/>
      <c r="AH112" s="12"/>
      <c r="AI112" s="12"/>
    </row>
    <row r="113" spans="1:35" ht="12" hidden="1" customHeight="1" x14ac:dyDescent="0.2">
      <c r="A113" s="623"/>
      <c r="B113" s="624"/>
      <c r="C113" s="478" t="s">
        <v>79</v>
      </c>
      <c r="D113" s="478"/>
      <c r="E113" s="478"/>
      <c r="F113" s="479"/>
      <c r="G113" s="480"/>
      <c r="H113" s="26">
        <v>2</v>
      </c>
      <c r="I113" s="27">
        <v>0</v>
      </c>
      <c r="J113" s="28">
        <v>2</v>
      </c>
      <c r="K113" s="27">
        <v>0</v>
      </c>
      <c r="L113" s="484"/>
      <c r="M113" s="485"/>
      <c r="N113" s="112">
        <v>0</v>
      </c>
      <c r="O113" s="33">
        <v>0</v>
      </c>
      <c r="P113" s="252">
        <v>0</v>
      </c>
      <c r="Q113" s="34">
        <v>0</v>
      </c>
      <c r="R113" s="484"/>
      <c r="S113" s="485"/>
      <c r="T113" s="236"/>
      <c r="U113" s="5"/>
      <c r="V113" s="5"/>
      <c r="W113" s="5"/>
      <c r="X113" s="5"/>
      <c r="Y113" s="12"/>
      <c r="Z113" s="12"/>
      <c r="AA113" s="12"/>
      <c r="AB113" s="12"/>
      <c r="AC113" s="12"/>
      <c r="AD113" s="12"/>
      <c r="AE113" s="12"/>
      <c r="AF113" s="12"/>
      <c r="AG113" s="12"/>
      <c r="AH113" s="12"/>
      <c r="AI113" s="12"/>
    </row>
    <row r="114" spans="1:35" ht="12" hidden="1" customHeight="1" x14ac:dyDescent="0.2">
      <c r="A114" s="623"/>
      <c r="B114" s="624"/>
      <c r="C114" s="478" t="s">
        <v>80</v>
      </c>
      <c r="D114" s="478"/>
      <c r="E114" s="478"/>
      <c r="F114" s="479"/>
      <c r="G114" s="480"/>
      <c r="H114" s="26">
        <v>3</v>
      </c>
      <c r="I114" s="29">
        <v>0</v>
      </c>
      <c r="J114" s="28">
        <v>4</v>
      </c>
      <c r="K114" s="29">
        <v>0</v>
      </c>
      <c r="L114" s="484"/>
      <c r="M114" s="485"/>
      <c r="N114" s="112">
        <v>1</v>
      </c>
      <c r="O114" s="34">
        <v>0</v>
      </c>
      <c r="P114" s="252">
        <v>0</v>
      </c>
      <c r="Q114" s="34">
        <v>0</v>
      </c>
      <c r="R114" s="484"/>
      <c r="S114" s="485"/>
      <c r="T114" s="236"/>
      <c r="U114" s="5"/>
      <c r="V114" s="5"/>
      <c r="W114" s="5"/>
      <c r="X114" s="5"/>
      <c r="Y114" s="12"/>
      <c r="Z114" s="12"/>
      <c r="AA114" s="12"/>
      <c r="AB114" s="12"/>
      <c r="AC114" s="12"/>
      <c r="AD114" s="12"/>
      <c r="AE114" s="12"/>
      <c r="AF114" s="12"/>
      <c r="AG114" s="12"/>
      <c r="AH114" s="12"/>
      <c r="AI114" s="12"/>
    </row>
    <row r="115" spans="1:35" ht="12" hidden="1" customHeight="1" x14ac:dyDescent="0.2">
      <c r="A115" s="627"/>
      <c r="B115" s="628"/>
      <c r="C115" s="488" t="s">
        <v>81</v>
      </c>
      <c r="D115" s="488"/>
      <c r="E115" s="488"/>
      <c r="F115" s="489"/>
      <c r="G115" s="490"/>
      <c r="H115" s="26">
        <v>2</v>
      </c>
      <c r="I115" s="29">
        <v>0</v>
      </c>
      <c r="J115" s="28">
        <v>2</v>
      </c>
      <c r="K115" s="29">
        <v>0</v>
      </c>
      <c r="L115" s="484"/>
      <c r="M115" s="485"/>
      <c r="N115" s="112">
        <v>0</v>
      </c>
      <c r="O115" s="34">
        <v>0</v>
      </c>
      <c r="P115" s="252">
        <v>0</v>
      </c>
      <c r="Q115" s="34">
        <v>0</v>
      </c>
      <c r="R115" s="484"/>
      <c r="S115" s="485"/>
      <c r="T115" s="236"/>
      <c r="U115" s="5"/>
      <c r="V115" s="5"/>
      <c r="W115" s="5"/>
      <c r="X115" s="5"/>
      <c r="Y115" s="12"/>
      <c r="Z115" s="12"/>
      <c r="AA115" s="12"/>
      <c r="AB115" s="12"/>
      <c r="AC115" s="12"/>
      <c r="AD115" s="12"/>
      <c r="AE115" s="12"/>
      <c r="AF115" s="12"/>
      <c r="AG115" s="12"/>
      <c r="AH115" s="12"/>
      <c r="AI115" s="12"/>
    </row>
    <row r="116" spans="1:35" ht="12" hidden="1" customHeight="1" x14ac:dyDescent="0.2">
      <c r="A116" s="621" t="s">
        <v>82</v>
      </c>
      <c r="B116" s="622"/>
      <c r="C116" s="488" t="s">
        <v>78</v>
      </c>
      <c r="D116" s="488"/>
      <c r="E116" s="488"/>
      <c r="F116" s="489"/>
      <c r="G116" s="490"/>
      <c r="H116" s="26">
        <v>4</v>
      </c>
      <c r="I116" s="29">
        <v>0</v>
      </c>
      <c r="J116" s="28">
        <v>4</v>
      </c>
      <c r="K116" s="29">
        <v>0</v>
      </c>
      <c r="L116" s="484">
        <v>0</v>
      </c>
      <c r="M116" s="485"/>
      <c r="N116" s="112">
        <v>0</v>
      </c>
      <c r="O116" s="34">
        <v>0</v>
      </c>
      <c r="P116" s="252">
        <v>0</v>
      </c>
      <c r="Q116" s="34">
        <v>0</v>
      </c>
      <c r="R116" s="484">
        <v>0</v>
      </c>
      <c r="S116" s="485"/>
      <c r="T116" s="236"/>
      <c r="U116" s="5"/>
      <c r="V116" s="5"/>
      <c r="W116" s="5"/>
      <c r="X116" s="5"/>
      <c r="Y116" s="12"/>
      <c r="Z116" s="12"/>
      <c r="AA116" s="12"/>
      <c r="AB116" s="12"/>
      <c r="AC116" s="12"/>
      <c r="AD116" s="12"/>
      <c r="AE116" s="12"/>
      <c r="AF116" s="12"/>
      <c r="AG116" s="12"/>
      <c r="AH116" s="12"/>
      <c r="AI116" s="12"/>
    </row>
    <row r="117" spans="1:35" ht="12" hidden="1" customHeight="1" x14ac:dyDescent="0.2">
      <c r="A117" s="623"/>
      <c r="B117" s="624"/>
      <c r="C117" s="478" t="s">
        <v>79</v>
      </c>
      <c r="D117" s="478"/>
      <c r="E117" s="478"/>
      <c r="F117" s="479"/>
      <c r="G117" s="480"/>
      <c r="H117" s="26">
        <v>0</v>
      </c>
      <c r="I117" s="27">
        <v>0</v>
      </c>
      <c r="J117" s="28">
        <v>0</v>
      </c>
      <c r="K117" s="27">
        <v>0</v>
      </c>
      <c r="L117" s="484"/>
      <c r="M117" s="485"/>
      <c r="N117" s="112">
        <v>0</v>
      </c>
      <c r="O117" s="33">
        <v>0</v>
      </c>
      <c r="P117" s="252">
        <v>0</v>
      </c>
      <c r="Q117" s="34">
        <v>0</v>
      </c>
      <c r="R117" s="484"/>
      <c r="S117" s="485"/>
      <c r="T117" s="236"/>
      <c r="U117" s="5"/>
      <c r="V117" s="5"/>
      <c r="W117" s="5"/>
      <c r="X117" s="5"/>
      <c r="Y117" s="12"/>
      <c r="Z117" s="12"/>
      <c r="AA117" s="12"/>
      <c r="AB117" s="12"/>
      <c r="AC117" s="12"/>
      <c r="AD117" s="12"/>
      <c r="AE117" s="12"/>
      <c r="AF117" s="12"/>
      <c r="AG117" s="12"/>
      <c r="AH117" s="12"/>
      <c r="AI117" s="12"/>
    </row>
    <row r="118" spans="1:35" ht="12" hidden="1" customHeight="1" x14ac:dyDescent="0.2">
      <c r="A118" s="623"/>
      <c r="B118" s="624"/>
      <c r="C118" s="478" t="s">
        <v>80</v>
      </c>
      <c r="D118" s="478"/>
      <c r="E118" s="478"/>
      <c r="F118" s="479"/>
      <c r="G118" s="480"/>
      <c r="H118" s="26">
        <v>1</v>
      </c>
      <c r="I118" s="29">
        <v>0</v>
      </c>
      <c r="J118" s="28">
        <v>1</v>
      </c>
      <c r="K118" s="29">
        <v>0</v>
      </c>
      <c r="L118" s="484"/>
      <c r="M118" s="485"/>
      <c r="N118" s="112">
        <v>0</v>
      </c>
      <c r="O118" s="34">
        <v>0</v>
      </c>
      <c r="P118" s="252">
        <v>0</v>
      </c>
      <c r="Q118" s="34">
        <v>0</v>
      </c>
      <c r="R118" s="484"/>
      <c r="S118" s="485"/>
      <c r="T118" s="236"/>
      <c r="U118" s="5"/>
      <c r="V118" s="5"/>
      <c r="W118" s="5"/>
      <c r="X118" s="5"/>
      <c r="Y118" s="12"/>
      <c r="Z118" s="12"/>
      <c r="AA118" s="12"/>
      <c r="AB118" s="12"/>
      <c r="AC118" s="12"/>
      <c r="AD118" s="12"/>
      <c r="AE118" s="12"/>
      <c r="AF118" s="12"/>
      <c r="AG118" s="12"/>
      <c r="AH118" s="12"/>
      <c r="AI118" s="12"/>
    </row>
    <row r="119" spans="1:35" ht="12" hidden="1" customHeight="1" x14ac:dyDescent="0.2">
      <c r="A119" s="627"/>
      <c r="B119" s="628"/>
      <c r="C119" s="488" t="s">
        <v>81</v>
      </c>
      <c r="D119" s="488"/>
      <c r="E119" s="488"/>
      <c r="F119" s="489"/>
      <c r="G119" s="490"/>
      <c r="H119" s="26">
        <v>0</v>
      </c>
      <c r="I119" s="29">
        <v>0</v>
      </c>
      <c r="J119" s="28">
        <v>0</v>
      </c>
      <c r="K119" s="29">
        <v>0</v>
      </c>
      <c r="L119" s="484"/>
      <c r="M119" s="485"/>
      <c r="N119" s="112">
        <v>0</v>
      </c>
      <c r="O119" s="34">
        <v>0</v>
      </c>
      <c r="P119" s="252">
        <v>0</v>
      </c>
      <c r="Q119" s="34">
        <v>0</v>
      </c>
      <c r="R119" s="484"/>
      <c r="S119" s="485"/>
      <c r="T119" s="236"/>
      <c r="U119" s="5"/>
      <c r="V119" s="5"/>
      <c r="W119" s="5"/>
      <c r="X119" s="5"/>
      <c r="Y119" s="12"/>
      <c r="Z119" s="12"/>
      <c r="AA119" s="12"/>
      <c r="AB119" s="12"/>
      <c r="AC119" s="12"/>
      <c r="AD119" s="12"/>
      <c r="AE119" s="12"/>
      <c r="AF119" s="12"/>
      <c r="AG119" s="12"/>
      <c r="AH119" s="12"/>
      <c r="AI119" s="12"/>
    </row>
    <row r="120" spans="1:35" ht="12" hidden="1" customHeight="1" x14ac:dyDescent="0.2">
      <c r="A120" s="621" t="s">
        <v>83</v>
      </c>
      <c r="B120" s="622"/>
      <c r="C120" s="488" t="s">
        <v>78</v>
      </c>
      <c r="D120" s="488"/>
      <c r="E120" s="488"/>
      <c r="F120" s="489"/>
      <c r="G120" s="490"/>
      <c r="H120" s="26">
        <v>10</v>
      </c>
      <c r="I120" s="29">
        <v>0</v>
      </c>
      <c r="J120" s="28">
        <v>11</v>
      </c>
      <c r="K120" s="29">
        <v>0</v>
      </c>
      <c r="L120" s="484">
        <v>0</v>
      </c>
      <c r="M120" s="485"/>
      <c r="N120" s="112">
        <v>1</v>
      </c>
      <c r="O120" s="34">
        <v>0</v>
      </c>
      <c r="P120" s="252">
        <v>0</v>
      </c>
      <c r="Q120" s="34">
        <v>0</v>
      </c>
      <c r="R120" s="484">
        <v>0</v>
      </c>
      <c r="S120" s="485"/>
      <c r="T120" s="236"/>
      <c r="U120" s="5"/>
      <c r="V120" s="5"/>
      <c r="W120" s="5"/>
      <c r="X120" s="5"/>
      <c r="Y120" s="12"/>
      <c r="Z120" s="12"/>
      <c r="AA120" s="12"/>
      <c r="AB120" s="12"/>
      <c r="AC120" s="12"/>
      <c r="AD120" s="12"/>
      <c r="AE120" s="12"/>
      <c r="AF120" s="12"/>
      <c r="AG120" s="12"/>
      <c r="AH120" s="12"/>
      <c r="AI120" s="12"/>
    </row>
    <row r="121" spans="1:35" ht="12" hidden="1" customHeight="1" x14ac:dyDescent="0.2">
      <c r="A121" s="623"/>
      <c r="B121" s="624"/>
      <c r="C121" s="478" t="s">
        <v>79</v>
      </c>
      <c r="D121" s="478"/>
      <c r="E121" s="478"/>
      <c r="F121" s="479"/>
      <c r="G121" s="480"/>
      <c r="H121" s="26">
        <v>1</v>
      </c>
      <c r="I121" s="27">
        <v>0</v>
      </c>
      <c r="J121" s="28">
        <v>1</v>
      </c>
      <c r="K121" s="27">
        <v>0</v>
      </c>
      <c r="L121" s="484"/>
      <c r="M121" s="485"/>
      <c r="N121" s="112">
        <v>0</v>
      </c>
      <c r="O121" s="33">
        <v>0</v>
      </c>
      <c r="P121" s="252">
        <v>0</v>
      </c>
      <c r="Q121" s="34">
        <v>0</v>
      </c>
      <c r="R121" s="484"/>
      <c r="S121" s="485"/>
      <c r="T121" s="236"/>
      <c r="U121" s="5"/>
      <c r="V121" s="5"/>
      <c r="W121" s="5"/>
      <c r="X121" s="5"/>
      <c r="Y121" s="12"/>
      <c r="Z121" s="12"/>
      <c r="AA121" s="12"/>
      <c r="AB121" s="12"/>
      <c r="AC121" s="12"/>
      <c r="AD121" s="12"/>
      <c r="AE121" s="12"/>
      <c r="AF121" s="12"/>
      <c r="AG121" s="12"/>
      <c r="AH121" s="12"/>
      <c r="AI121" s="12"/>
    </row>
    <row r="122" spans="1:35" ht="12" hidden="1" customHeight="1" x14ac:dyDescent="0.2">
      <c r="A122" s="627"/>
      <c r="B122" s="628"/>
      <c r="C122" s="478" t="s">
        <v>80</v>
      </c>
      <c r="D122" s="478"/>
      <c r="E122" s="478"/>
      <c r="F122" s="479"/>
      <c r="G122" s="480"/>
      <c r="H122" s="26">
        <v>2</v>
      </c>
      <c r="I122" s="29">
        <v>0</v>
      </c>
      <c r="J122" s="28">
        <v>2</v>
      </c>
      <c r="K122" s="29">
        <v>0</v>
      </c>
      <c r="L122" s="484"/>
      <c r="M122" s="485"/>
      <c r="N122" s="112">
        <v>0</v>
      </c>
      <c r="O122" s="34">
        <v>0</v>
      </c>
      <c r="P122" s="252">
        <v>0</v>
      </c>
      <c r="Q122" s="34">
        <v>0</v>
      </c>
      <c r="R122" s="484"/>
      <c r="S122" s="485"/>
      <c r="T122" s="236"/>
      <c r="U122" s="5"/>
      <c r="V122" s="5"/>
      <c r="W122" s="5"/>
      <c r="X122" s="5"/>
      <c r="Y122" s="12"/>
      <c r="Z122" s="12"/>
      <c r="AA122" s="12"/>
      <c r="AB122" s="12"/>
      <c r="AC122" s="12"/>
      <c r="AD122" s="12"/>
      <c r="AE122" s="12"/>
      <c r="AF122" s="12"/>
      <c r="AG122" s="12"/>
      <c r="AH122" s="12"/>
      <c r="AI122" s="12"/>
    </row>
    <row r="123" spans="1:35" ht="12" hidden="1" customHeight="1" x14ac:dyDescent="0.2">
      <c r="A123" s="621" t="s">
        <v>84</v>
      </c>
      <c r="B123" s="622"/>
      <c r="C123" s="488" t="s">
        <v>78</v>
      </c>
      <c r="D123" s="488"/>
      <c r="E123" s="488"/>
      <c r="F123" s="489"/>
      <c r="G123" s="490"/>
      <c r="H123" s="26">
        <v>9</v>
      </c>
      <c r="I123" s="29">
        <v>0</v>
      </c>
      <c r="J123" s="28">
        <v>9</v>
      </c>
      <c r="K123" s="29">
        <v>0</v>
      </c>
      <c r="L123" s="484">
        <v>0</v>
      </c>
      <c r="M123" s="485"/>
      <c r="N123" s="112">
        <v>0</v>
      </c>
      <c r="O123" s="34">
        <v>0</v>
      </c>
      <c r="P123" s="252">
        <v>0</v>
      </c>
      <c r="Q123" s="34">
        <v>0</v>
      </c>
      <c r="R123" s="484">
        <v>0</v>
      </c>
      <c r="S123" s="485"/>
      <c r="T123" s="236"/>
      <c r="U123" s="5"/>
      <c r="V123" s="5"/>
      <c r="W123" s="5"/>
      <c r="X123" s="5"/>
      <c r="Y123" s="12"/>
      <c r="Z123" s="12"/>
      <c r="AA123" s="12"/>
      <c r="AB123" s="12"/>
      <c r="AC123" s="12"/>
      <c r="AD123" s="12"/>
      <c r="AE123" s="12"/>
      <c r="AF123" s="12"/>
      <c r="AG123" s="12"/>
      <c r="AH123" s="12"/>
      <c r="AI123" s="12"/>
    </row>
    <row r="124" spans="1:35" ht="12" hidden="1" customHeight="1" x14ac:dyDescent="0.2">
      <c r="A124" s="623"/>
      <c r="B124" s="624"/>
      <c r="C124" s="478" t="s">
        <v>79</v>
      </c>
      <c r="D124" s="478"/>
      <c r="E124" s="478"/>
      <c r="F124" s="479"/>
      <c r="G124" s="480"/>
      <c r="H124" s="26">
        <v>1</v>
      </c>
      <c r="I124" s="27">
        <v>0</v>
      </c>
      <c r="J124" s="28">
        <v>1</v>
      </c>
      <c r="K124" s="27">
        <v>0</v>
      </c>
      <c r="L124" s="484"/>
      <c r="M124" s="485"/>
      <c r="N124" s="112">
        <v>0</v>
      </c>
      <c r="O124" s="33">
        <v>0</v>
      </c>
      <c r="P124" s="252">
        <v>0</v>
      </c>
      <c r="Q124" s="34">
        <v>0</v>
      </c>
      <c r="R124" s="484"/>
      <c r="S124" s="485"/>
      <c r="T124" s="236"/>
      <c r="U124" s="5"/>
      <c r="V124" s="5"/>
      <c r="W124" s="5"/>
      <c r="X124" s="5"/>
      <c r="Y124" s="12"/>
      <c r="Z124" s="12"/>
      <c r="AA124" s="12"/>
      <c r="AB124" s="12"/>
      <c r="AC124" s="12"/>
      <c r="AD124" s="12"/>
      <c r="AE124" s="12"/>
      <c r="AF124" s="12"/>
      <c r="AG124" s="12"/>
      <c r="AH124" s="12"/>
      <c r="AI124" s="12"/>
    </row>
    <row r="125" spans="1:35" ht="12" hidden="1" customHeight="1" x14ac:dyDescent="0.2">
      <c r="A125" s="623"/>
      <c r="B125" s="624"/>
      <c r="C125" s="478" t="s">
        <v>80</v>
      </c>
      <c r="D125" s="478"/>
      <c r="E125" s="478"/>
      <c r="F125" s="479"/>
      <c r="G125" s="480"/>
      <c r="H125" s="26">
        <v>1</v>
      </c>
      <c r="I125" s="29">
        <v>0</v>
      </c>
      <c r="J125" s="28">
        <v>1</v>
      </c>
      <c r="K125" s="29">
        <v>0</v>
      </c>
      <c r="L125" s="484"/>
      <c r="M125" s="485"/>
      <c r="N125" s="112">
        <v>0</v>
      </c>
      <c r="O125" s="34">
        <v>0</v>
      </c>
      <c r="P125" s="252">
        <v>0</v>
      </c>
      <c r="Q125" s="34">
        <v>0</v>
      </c>
      <c r="R125" s="484"/>
      <c r="S125" s="485"/>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625"/>
      <c r="B126" s="626"/>
      <c r="C126" s="481" t="s">
        <v>81</v>
      </c>
      <c r="D126" s="481"/>
      <c r="E126" s="481"/>
      <c r="F126" s="482"/>
      <c r="G126" s="483"/>
      <c r="H126" s="30">
        <v>2</v>
      </c>
      <c r="I126" s="31">
        <v>0</v>
      </c>
      <c r="J126" s="32">
        <v>2</v>
      </c>
      <c r="K126" s="31">
        <v>0</v>
      </c>
      <c r="L126" s="486"/>
      <c r="M126" s="487"/>
      <c r="N126" s="113">
        <v>0</v>
      </c>
      <c r="O126" s="35">
        <v>0</v>
      </c>
      <c r="P126" s="253">
        <v>0</v>
      </c>
      <c r="Q126" s="35">
        <v>0</v>
      </c>
      <c r="R126" s="486"/>
      <c r="S126" s="487"/>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06:B106"/>
    <mergeCell ref="C106:F106"/>
    <mergeCell ref="G106:H106"/>
    <mergeCell ref="I106:J106"/>
    <mergeCell ref="K106:L106"/>
    <mergeCell ref="M106:N106"/>
    <mergeCell ref="A105:B105"/>
    <mergeCell ref="C105:F105"/>
    <mergeCell ref="G105:H105"/>
    <mergeCell ref="I105:J105"/>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I89:J89"/>
    <mergeCell ref="K89:L89"/>
    <mergeCell ref="M89:N89"/>
    <mergeCell ref="O89:P89"/>
    <mergeCell ref="A87:B89"/>
    <mergeCell ref="C88:L88"/>
    <mergeCell ref="C89:F89"/>
    <mergeCell ref="G89:H89"/>
    <mergeCell ref="Q89:R89"/>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A79:B79"/>
    <mergeCell ref="A80:B80"/>
    <mergeCell ref="A81:B81"/>
    <mergeCell ref="A82:B82"/>
    <mergeCell ref="A83:B83"/>
    <mergeCell ref="A84:B84"/>
    <mergeCell ref="A73:B73"/>
    <mergeCell ref="A75:B75"/>
    <mergeCell ref="A76:B76"/>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31:B31"/>
    <mergeCell ref="A33:B33"/>
    <mergeCell ref="A30:B30"/>
    <mergeCell ref="A62:B62"/>
    <mergeCell ref="A65:B65"/>
    <mergeCell ref="A60:B60"/>
    <mergeCell ref="A63:B63"/>
    <mergeCell ref="A67:B67"/>
    <mergeCell ref="A66:B66"/>
    <mergeCell ref="A56:B57"/>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1:AI1"/>
    <mergeCell ref="R2:AG2"/>
    <mergeCell ref="R3:AG5"/>
    <mergeCell ref="R6:AG8"/>
    <mergeCell ref="A2:P2"/>
    <mergeCell ref="A3:P5"/>
    <mergeCell ref="A6:P8"/>
    <mergeCell ref="A9:P10"/>
    <mergeCell ref="A12:P12"/>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s>
  <conditionalFormatting sqref="R120 R112 R116 R123 L112 L116 L120 L123 AI72:AI84 T72:T84 T58:T67 T42:T53 AI42:AI53 T36:T37 AI58:AI67 T27:T34 AI27:AI34 AI36:AI37">
    <cfRule type="containsText" dxfId="144" priority="659" stopIfTrue="1" operator="containsText" text="G">
      <formula>NOT(ISERROR(SEARCH("G",L27)))</formula>
    </cfRule>
    <cfRule type="containsText" dxfId="143" priority="660" stopIfTrue="1" operator="containsText" text="A">
      <formula>NOT(ISERROR(SEARCH("A",L27)))</formula>
    </cfRule>
    <cfRule type="containsText" dxfId="142" priority="661" stopIfTrue="1" operator="containsText" text="R">
      <formula>NOT(ISERROR(SEARCH("R",L27)))</formula>
    </cfRule>
  </conditionalFormatting>
  <conditionalFormatting sqref="R112 R116 R120 R123 L112 L116 L120 L123">
    <cfRule type="containsText" dxfId="141" priority="658" stopIfTrue="1" operator="containsText" text="No Service">
      <formula>NOT(ISERROR(SEARCH("No Service",L112)))</formula>
    </cfRule>
  </conditionalFormatting>
  <conditionalFormatting sqref="T58">
    <cfRule type="containsText" dxfId="140" priority="212"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J134"/>
  <sheetViews>
    <sheetView topLeftCell="A45" zoomScaleNormal="100" workbookViewId="0">
      <selection activeCell="I143" sqref="I143"/>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491" t="s">
        <v>69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3"/>
    </row>
    <row r="2" spans="1:35" ht="12.75" customHeight="1" thickBot="1" x14ac:dyDescent="0.25">
      <c r="A2" s="532" t="s">
        <v>58</v>
      </c>
      <c r="B2" s="533"/>
      <c r="C2" s="533"/>
      <c r="D2" s="533"/>
      <c r="E2" s="533"/>
      <c r="F2" s="533"/>
      <c r="G2" s="533"/>
      <c r="H2" s="533"/>
      <c r="I2" s="533"/>
      <c r="J2" s="533"/>
      <c r="K2" s="533"/>
      <c r="L2" s="533"/>
      <c r="M2" s="533"/>
      <c r="N2" s="533"/>
      <c r="O2" s="533"/>
      <c r="P2" s="534"/>
      <c r="Q2" s="50"/>
      <c r="R2" s="510" t="s">
        <v>31</v>
      </c>
      <c r="S2" s="511"/>
      <c r="T2" s="511"/>
      <c r="U2" s="511"/>
      <c r="V2" s="511"/>
      <c r="W2" s="511"/>
      <c r="X2" s="511"/>
      <c r="Y2" s="511"/>
      <c r="Z2" s="511"/>
      <c r="AA2" s="511"/>
      <c r="AB2" s="511"/>
      <c r="AC2" s="511"/>
      <c r="AD2" s="511"/>
      <c r="AE2" s="511"/>
      <c r="AF2" s="511"/>
      <c r="AG2" s="512"/>
      <c r="AH2" s="257"/>
      <c r="AI2" s="50"/>
    </row>
    <row r="3" spans="1:35" ht="12" customHeight="1" x14ac:dyDescent="0.2">
      <c r="A3" s="371" t="s">
        <v>32</v>
      </c>
      <c r="B3" s="372"/>
      <c r="C3" s="372"/>
      <c r="D3" s="372"/>
      <c r="E3" s="372"/>
      <c r="F3" s="372"/>
      <c r="G3" s="372"/>
      <c r="H3" s="372"/>
      <c r="I3" s="372"/>
      <c r="J3" s="372"/>
      <c r="K3" s="372"/>
      <c r="L3" s="372"/>
      <c r="M3" s="372"/>
      <c r="N3" s="372"/>
      <c r="O3" s="372"/>
      <c r="P3" s="373"/>
      <c r="Q3" s="242"/>
      <c r="R3" s="371" t="s">
        <v>35</v>
      </c>
      <c r="S3" s="372"/>
      <c r="T3" s="372"/>
      <c r="U3" s="372"/>
      <c r="V3" s="372"/>
      <c r="W3" s="372"/>
      <c r="X3" s="372"/>
      <c r="Y3" s="372"/>
      <c r="Z3" s="372"/>
      <c r="AA3" s="372"/>
      <c r="AB3" s="372"/>
      <c r="AC3" s="372"/>
      <c r="AD3" s="372"/>
      <c r="AE3" s="372"/>
      <c r="AF3" s="372"/>
      <c r="AG3" s="373"/>
      <c r="AH3" s="237"/>
      <c r="AI3" s="2"/>
    </row>
    <row r="4" spans="1:35" ht="12" customHeight="1" x14ac:dyDescent="0.2">
      <c r="A4" s="513"/>
      <c r="B4" s="514"/>
      <c r="C4" s="514"/>
      <c r="D4" s="514"/>
      <c r="E4" s="514"/>
      <c r="F4" s="514"/>
      <c r="G4" s="514"/>
      <c r="H4" s="514"/>
      <c r="I4" s="514"/>
      <c r="J4" s="514"/>
      <c r="K4" s="514"/>
      <c r="L4" s="514"/>
      <c r="M4" s="514"/>
      <c r="N4" s="514"/>
      <c r="O4" s="514"/>
      <c r="P4" s="515"/>
      <c r="Q4" s="242"/>
      <c r="R4" s="513"/>
      <c r="S4" s="514"/>
      <c r="T4" s="514"/>
      <c r="U4" s="514"/>
      <c r="V4" s="514"/>
      <c r="W4" s="514"/>
      <c r="X4" s="514"/>
      <c r="Y4" s="514"/>
      <c r="Z4" s="514"/>
      <c r="AA4" s="514"/>
      <c r="AB4" s="514"/>
      <c r="AC4" s="514"/>
      <c r="AD4" s="514"/>
      <c r="AE4" s="514"/>
      <c r="AF4" s="514"/>
      <c r="AG4" s="515"/>
      <c r="AH4" s="237"/>
      <c r="AI4" s="2"/>
    </row>
    <row r="5" spans="1:35" ht="16.5" customHeight="1" thickBot="1" x14ac:dyDescent="0.25">
      <c r="A5" s="374"/>
      <c r="B5" s="375"/>
      <c r="C5" s="375"/>
      <c r="D5" s="375"/>
      <c r="E5" s="375"/>
      <c r="F5" s="375"/>
      <c r="G5" s="375"/>
      <c r="H5" s="375"/>
      <c r="I5" s="375"/>
      <c r="J5" s="375"/>
      <c r="K5" s="375"/>
      <c r="L5" s="375"/>
      <c r="M5" s="375"/>
      <c r="N5" s="375"/>
      <c r="O5" s="375"/>
      <c r="P5" s="376"/>
      <c r="Q5" s="242"/>
      <c r="R5" s="374"/>
      <c r="S5" s="375"/>
      <c r="T5" s="375"/>
      <c r="U5" s="375"/>
      <c r="V5" s="375"/>
      <c r="W5" s="375"/>
      <c r="X5" s="375"/>
      <c r="Y5" s="375"/>
      <c r="Z5" s="375"/>
      <c r="AA5" s="375"/>
      <c r="AB5" s="375"/>
      <c r="AC5" s="375"/>
      <c r="AD5" s="375"/>
      <c r="AE5" s="375"/>
      <c r="AF5" s="375"/>
      <c r="AG5" s="376"/>
      <c r="AH5" s="237"/>
      <c r="AI5" s="2"/>
    </row>
    <row r="6" spans="1:35" ht="12" customHeight="1" x14ac:dyDescent="0.2">
      <c r="A6" s="377" t="s">
        <v>33</v>
      </c>
      <c r="B6" s="378"/>
      <c r="C6" s="378"/>
      <c r="D6" s="378"/>
      <c r="E6" s="378"/>
      <c r="F6" s="378"/>
      <c r="G6" s="378"/>
      <c r="H6" s="378"/>
      <c r="I6" s="378"/>
      <c r="J6" s="378"/>
      <c r="K6" s="378"/>
      <c r="L6" s="378"/>
      <c r="M6" s="378"/>
      <c r="N6" s="378"/>
      <c r="O6" s="378"/>
      <c r="P6" s="379"/>
      <c r="Q6" s="242"/>
      <c r="R6" s="377" t="s">
        <v>36</v>
      </c>
      <c r="S6" s="378"/>
      <c r="T6" s="378"/>
      <c r="U6" s="378"/>
      <c r="V6" s="378"/>
      <c r="W6" s="378"/>
      <c r="X6" s="378"/>
      <c r="Y6" s="378"/>
      <c r="Z6" s="378"/>
      <c r="AA6" s="378"/>
      <c r="AB6" s="378"/>
      <c r="AC6" s="378"/>
      <c r="AD6" s="378"/>
      <c r="AE6" s="378"/>
      <c r="AF6" s="378"/>
      <c r="AG6" s="379"/>
      <c r="AH6" s="237"/>
      <c r="AI6" s="2"/>
    </row>
    <row r="7" spans="1:35" ht="12" customHeight="1" x14ac:dyDescent="0.2">
      <c r="A7" s="380"/>
      <c r="B7" s="381"/>
      <c r="C7" s="381"/>
      <c r="D7" s="381"/>
      <c r="E7" s="381"/>
      <c r="F7" s="381"/>
      <c r="G7" s="381"/>
      <c r="H7" s="381"/>
      <c r="I7" s="381"/>
      <c r="J7" s="381"/>
      <c r="K7" s="381"/>
      <c r="L7" s="381"/>
      <c r="M7" s="381"/>
      <c r="N7" s="381"/>
      <c r="O7" s="381"/>
      <c r="P7" s="382"/>
      <c r="Q7" s="242"/>
      <c r="R7" s="380"/>
      <c r="S7" s="381"/>
      <c r="T7" s="381"/>
      <c r="U7" s="381"/>
      <c r="V7" s="381"/>
      <c r="W7" s="381"/>
      <c r="X7" s="381"/>
      <c r="Y7" s="381"/>
      <c r="Z7" s="381"/>
      <c r="AA7" s="381"/>
      <c r="AB7" s="381"/>
      <c r="AC7" s="381"/>
      <c r="AD7" s="381"/>
      <c r="AE7" s="381"/>
      <c r="AF7" s="381"/>
      <c r="AG7" s="382"/>
      <c r="AH7" s="237"/>
      <c r="AI7" s="2"/>
    </row>
    <row r="8" spans="1:35" ht="18.75" customHeight="1" thickBot="1" x14ac:dyDescent="0.25">
      <c r="A8" s="383"/>
      <c r="B8" s="384"/>
      <c r="C8" s="384"/>
      <c r="D8" s="384"/>
      <c r="E8" s="384"/>
      <c r="F8" s="384"/>
      <c r="G8" s="384"/>
      <c r="H8" s="384"/>
      <c r="I8" s="384"/>
      <c r="J8" s="384"/>
      <c r="K8" s="384"/>
      <c r="L8" s="384"/>
      <c r="M8" s="384"/>
      <c r="N8" s="384"/>
      <c r="O8" s="384"/>
      <c r="P8" s="385"/>
      <c r="Q8" s="242"/>
      <c r="R8" s="383"/>
      <c r="S8" s="384"/>
      <c r="T8" s="384"/>
      <c r="U8" s="384"/>
      <c r="V8" s="384"/>
      <c r="W8" s="384"/>
      <c r="X8" s="384"/>
      <c r="Y8" s="384"/>
      <c r="Z8" s="384"/>
      <c r="AA8" s="384"/>
      <c r="AB8" s="384"/>
      <c r="AC8" s="384"/>
      <c r="AD8" s="384"/>
      <c r="AE8" s="384"/>
      <c r="AF8" s="384"/>
      <c r="AG8" s="385"/>
      <c r="AH8" s="237"/>
      <c r="AI8" s="2"/>
    </row>
    <row r="9" spans="1:35" ht="12" customHeight="1" x14ac:dyDescent="0.2">
      <c r="A9" s="386" t="s">
        <v>34</v>
      </c>
      <c r="B9" s="387"/>
      <c r="C9" s="387"/>
      <c r="D9" s="387"/>
      <c r="E9" s="387"/>
      <c r="F9" s="387"/>
      <c r="G9" s="387"/>
      <c r="H9" s="387"/>
      <c r="I9" s="387"/>
      <c r="J9" s="387"/>
      <c r="K9" s="387"/>
      <c r="L9" s="387"/>
      <c r="M9" s="387"/>
      <c r="N9" s="387"/>
      <c r="O9" s="387"/>
      <c r="P9" s="388"/>
      <c r="Q9" s="242"/>
      <c r="R9" s="386" t="s">
        <v>29</v>
      </c>
      <c r="S9" s="387"/>
      <c r="T9" s="387"/>
      <c r="U9" s="387"/>
      <c r="V9" s="387"/>
      <c r="W9" s="387"/>
      <c r="X9" s="387"/>
      <c r="Y9" s="387"/>
      <c r="Z9" s="387"/>
      <c r="AA9" s="387"/>
      <c r="AB9" s="387"/>
      <c r="AC9" s="387"/>
      <c r="AD9" s="387"/>
      <c r="AE9" s="387"/>
      <c r="AF9" s="387"/>
      <c r="AG9" s="388"/>
      <c r="AH9" s="237"/>
      <c r="AI9" s="12"/>
    </row>
    <row r="10" spans="1:35" ht="15.75" customHeight="1" thickBot="1" x14ac:dyDescent="0.25">
      <c r="A10" s="389"/>
      <c r="B10" s="390"/>
      <c r="C10" s="390"/>
      <c r="D10" s="390"/>
      <c r="E10" s="390"/>
      <c r="F10" s="390"/>
      <c r="G10" s="390"/>
      <c r="H10" s="390"/>
      <c r="I10" s="390"/>
      <c r="J10" s="390"/>
      <c r="K10" s="390"/>
      <c r="L10" s="390"/>
      <c r="M10" s="390"/>
      <c r="N10" s="390"/>
      <c r="O10" s="390"/>
      <c r="P10" s="391"/>
      <c r="Q10" s="242"/>
      <c r="R10" s="389"/>
      <c r="S10" s="390"/>
      <c r="T10" s="390"/>
      <c r="U10" s="390"/>
      <c r="V10" s="390"/>
      <c r="W10" s="390"/>
      <c r="X10" s="390"/>
      <c r="Y10" s="390"/>
      <c r="Z10" s="390"/>
      <c r="AA10" s="390"/>
      <c r="AB10" s="390"/>
      <c r="AC10" s="390"/>
      <c r="AD10" s="390"/>
      <c r="AE10" s="390"/>
      <c r="AF10" s="390"/>
      <c r="AG10" s="391"/>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368" t="s">
        <v>59</v>
      </c>
      <c r="B12" s="369"/>
      <c r="C12" s="369"/>
      <c r="D12" s="369"/>
      <c r="E12" s="369"/>
      <c r="F12" s="369"/>
      <c r="G12" s="369"/>
      <c r="H12" s="369"/>
      <c r="I12" s="369"/>
      <c r="J12" s="369"/>
      <c r="K12" s="369"/>
      <c r="L12" s="369"/>
      <c r="M12" s="369"/>
      <c r="N12" s="369"/>
      <c r="O12" s="369"/>
      <c r="P12" s="370"/>
      <c r="Q12" s="50"/>
      <c r="R12" s="516" t="s">
        <v>30</v>
      </c>
      <c r="S12" s="517"/>
      <c r="T12" s="517"/>
      <c r="U12" s="517"/>
      <c r="V12" s="517"/>
      <c r="W12" s="517"/>
      <c r="X12" s="517"/>
      <c r="Y12" s="517"/>
      <c r="Z12" s="517"/>
      <c r="AA12" s="517"/>
      <c r="AB12" s="517"/>
      <c r="AC12" s="517"/>
      <c r="AD12" s="517"/>
      <c r="AE12" s="517"/>
      <c r="AF12" s="517"/>
      <c r="AG12" s="518"/>
      <c r="AH12" s="238"/>
      <c r="AI12" s="12"/>
    </row>
    <row r="13" spans="1:35" ht="12" customHeight="1" x14ac:dyDescent="0.2">
      <c r="A13" s="371" t="s">
        <v>47</v>
      </c>
      <c r="B13" s="372"/>
      <c r="C13" s="372"/>
      <c r="D13" s="372"/>
      <c r="E13" s="372"/>
      <c r="F13" s="372"/>
      <c r="G13" s="372"/>
      <c r="H13" s="372"/>
      <c r="I13" s="372"/>
      <c r="J13" s="372"/>
      <c r="K13" s="372"/>
      <c r="L13" s="372"/>
      <c r="M13" s="372"/>
      <c r="N13" s="372"/>
      <c r="O13" s="372"/>
      <c r="P13" s="373"/>
      <c r="Q13" s="242"/>
      <c r="R13" s="371" t="s">
        <v>49</v>
      </c>
      <c r="S13" s="372"/>
      <c r="T13" s="372"/>
      <c r="U13" s="372"/>
      <c r="V13" s="372"/>
      <c r="W13" s="372"/>
      <c r="X13" s="372"/>
      <c r="Y13" s="372"/>
      <c r="Z13" s="372"/>
      <c r="AA13" s="372"/>
      <c r="AB13" s="372"/>
      <c r="AC13" s="372"/>
      <c r="AD13" s="372"/>
      <c r="AE13" s="372"/>
      <c r="AF13" s="372"/>
      <c r="AG13" s="373"/>
      <c r="AH13" s="237"/>
      <c r="AI13" s="12"/>
    </row>
    <row r="14" spans="1:35" ht="14.25" customHeight="1" thickBot="1" x14ac:dyDescent="0.25">
      <c r="A14" s="374"/>
      <c r="B14" s="375"/>
      <c r="C14" s="375"/>
      <c r="D14" s="375"/>
      <c r="E14" s="375"/>
      <c r="F14" s="375"/>
      <c r="G14" s="375"/>
      <c r="H14" s="375"/>
      <c r="I14" s="375"/>
      <c r="J14" s="375"/>
      <c r="K14" s="375"/>
      <c r="L14" s="375"/>
      <c r="M14" s="375"/>
      <c r="N14" s="375"/>
      <c r="O14" s="375"/>
      <c r="P14" s="376"/>
      <c r="Q14" s="242"/>
      <c r="R14" s="513"/>
      <c r="S14" s="514"/>
      <c r="T14" s="514"/>
      <c r="U14" s="514"/>
      <c r="V14" s="514"/>
      <c r="W14" s="514"/>
      <c r="X14" s="514"/>
      <c r="Y14" s="514"/>
      <c r="Z14" s="514"/>
      <c r="AA14" s="514"/>
      <c r="AB14" s="514"/>
      <c r="AC14" s="514"/>
      <c r="AD14" s="514"/>
      <c r="AE14" s="514"/>
      <c r="AF14" s="514"/>
      <c r="AG14" s="515"/>
      <c r="AH14" s="237"/>
      <c r="AI14" s="12"/>
    </row>
    <row r="15" spans="1:35" ht="12" customHeight="1" x14ac:dyDescent="0.2">
      <c r="A15" s="377" t="s">
        <v>48</v>
      </c>
      <c r="B15" s="378"/>
      <c r="C15" s="378"/>
      <c r="D15" s="378"/>
      <c r="E15" s="378"/>
      <c r="F15" s="378"/>
      <c r="G15" s="378"/>
      <c r="H15" s="378"/>
      <c r="I15" s="378"/>
      <c r="J15" s="378"/>
      <c r="K15" s="378"/>
      <c r="L15" s="378"/>
      <c r="M15" s="378"/>
      <c r="N15" s="378"/>
      <c r="O15" s="378"/>
      <c r="P15" s="379"/>
      <c r="Q15" s="242"/>
      <c r="R15" s="377" t="s">
        <v>50</v>
      </c>
      <c r="S15" s="378"/>
      <c r="T15" s="378"/>
      <c r="U15" s="378"/>
      <c r="V15" s="378"/>
      <c r="W15" s="378"/>
      <c r="X15" s="378"/>
      <c r="Y15" s="378"/>
      <c r="Z15" s="378"/>
      <c r="AA15" s="378"/>
      <c r="AB15" s="378"/>
      <c r="AC15" s="378"/>
      <c r="AD15" s="378"/>
      <c r="AE15" s="378"/>
      <c r="AF15" s="378"/>
      <c r="AG15" s="379"/>
      <c r="AH15" s="237"/>
      <c r="AI15" s="12"/>
    </row>
    <row r="16" spans="1:35" ht="12" customHeight="1" x14ac:dyDescent="0.2">
      <c r="A16" s="380"/>
      <c r="B16" s="381"/>
      <c r="C16" s="381"/>
      <c r="D16" s="381"/>
      <c r="E16" s="381"/>
      <c r="F16" s="381"/>
      <c r="G16" s="381"/>
      <c r="H16" s="381"/>
      <c r="I16" s="381"/>
      <c r="J16" s="381"/>
      <c r="K16" s="381"/>
      <c r="L16" s="381"/>
      <c r="M16" s="381"/>
      <c r="N16" s="381"/>
      <c r="O16" s="381"/>
      <c r="P16" s="382"/>
      <c r="Q16" s="242"/>
      <c r="R16" s="380"/>
      <c r="S16" s="381"/>
      <c r="T16" s="381"/>
      <c r="U16" s="381"/>
      <c r="V16" s="381"/>
      <c r="W16" s="381"/>
      <c r="X16" s="381"/>
      <c r="Y16" s="381"/>
      <c r="Z16" s="381"/>
      <c r="AA16" s="381"/>
      <c r="AB16" s="381"/>
      <c r="AC16" s="381"/>
      <c r="AD16" s="381"/>
      <c r="AE16" s="381"/>
      <c r="AF16" s="381"/>
      <c r="AG16" s="382"/>
      <c r="AH16" s="237"/>
      <c r="AI16" s="12"/>
    </row>
    <row r="17" spans="1:35" ht="16.5" customHeight="1" thickBot="1" x14ac:dyDescent="0.25">
      <c r="A17" s="383"/>
      <c r="B17" s="384"/>
      <c r="C17" s="384"/>
      <c r="D17" s="384"/>
      <c r="E17" s="384"/>
      <c r="F17" s="384"/>
      <c r="G17" s="384"/>
      <c r="H17" s="384"/>
      <c r="I17" s="384"/>
      <c r="J17" s="384"/>
      <c r="K17" s="384"/>
      <c r="L17" s="384"/>
      <c r="M17" s="384"/>
      <c r="N17" s="384"/>
      <c r="O17" s="384"/>
      <c r="P17" s="385"/>
      <c r="Q17" s="242"/>
      <c r="R17" s="383"/>
      <c r="S17" s="384"/>
      <c r="T17" s="384"/>
      <c r="U17" s="384"/>
      <c r="V17" s="384"/>
      <c r="W17" s="384"/>
      <c r="X17" s="384"/>
      <c r="Y17" s="384"/>
      <c r="Z17" s="384"/>
      <c r="AA17" s="384"/>
      <c r="AB17" s="384"/>
      <c r="AC17" s="384"/>
      <c r="AD17" s="384"/>
      <c r="AE17" s="384"/>
      <c r="AF17" s="384"/>
      <c r="AG17" s="385"/>
      <c r="AH17" s="237"/>
      <c r="AI17" s="12"/>
    </row>
    <row r="18" spans="1:35" ht="12" customHeight="1" x14ac:dyDescent="0.2">
      <c r="A18" s="386" t="s">
        <v>57</v>
      </c>
      <c r="B18" s="387"/>
      <c r="C18" s="387"/>
      <c r="D18" s="387"/>
      <c r="E18" s="387"/>
      <c r="F18" s="387"/>
      <c r="G18" s="387"/>
      <c r="H18" s="387"/>
      <c r="I18" s="387"/>
      <c r="J18" s="387"/>
      <c r="K18" s="387"/>
      <c r="L18" s="387"/>
      <c r="M18" s="387"/>
      <c r="N18" s="387"/>
      <c r="O18" s="387"/>
      <c r="P18" s="388"/>
      <c r="Q18" s="242"/>
      <c r="R18" s="386" t="s">
        <v>51</v>
      </c>
      <c r="S18" s="387"/>
      <c r="T18" s="387"/>
      <c r="U18" s="387"/>
      <c r="V18" s="387"/>
      <c r="W18" s="387"/>
      <c r="X18" s="387"/>
      <c r="Y18" s="387"/>
      <c r="Z18" s="387"/>
      <c r="AA18" s="387"/>
      <c r="AB18" s="387"/>
      <c r="AC18" s="387"/>
      <c r="AD18" s="387"/>
      <c r="AE18" s="387"/>
      <c r="AF18" s="387"/>
      <c r="AG18" s="388"/>
      <c r="AH18" s="237"/>
      <c r="AI18" s="12"/>
    </row>
    <row r="19" spans="1:35" ht="13.5" thickBot="1" x14ac:dyDescent="0.25">
      <c r="A19" s="389"/>
      <c r="B19" s="390"/>
      <c r="C19" s="390"/>
      <c r="D19" s="390"/>
      <c r="E19" s="390"/>
      <c r="F19" s="390"/>
      <c r="G19" s="390"/>
      <c r="H19" s="390"/>
      <c r="I19" s="390"/>
      <c r="J19" s="390"/>
      <c r="K19" s="390"/>
      <c r="L19" s="390"/>
      <c r="M19" s="390"/>
      <c r="N19" s="390"/>
      <c r="O19" s="390"/>
      <c r="P19" s="391"/>
      <c r="Q19" s="242"/>
      <c r="R19" s="389"/>
      <c r="S19" s="390"/>
      <c r="T19" s="390"/>
      <c r="U19" s="390"/>
      <c r="V19" s="390"/>
      <c r="W19" s="390"/>
      <c r="X19" s="390"/>
      <c r="Y19" s="390"/>
      <c r="Z19" s="390"/>
      <c r="AA19" s="390"/>
      <c r="AB19" s="390"/>
      <c r="AC19" s="390"/>
      <c r="AD19" s="390"/>
      <c r="AE19" s="390"/>
      <c r="AF19" s="390"/>
      <c r="AG19" s="391"/>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392" t="s">
        <v>95</v>
      </c>
      <c r="O21" s="393"/>
      <c r="P21" s="393"/>
      <c r="Q21" s="393"/>
      <c r="R21" s="393"/>
      <c r="S21" s="394"/>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29" t="s">
        <v>96</v>
      </c>
      <c r="P22" s="530"/>
      <c r="Q22" s="530"/>
      <c r="R22" s="530"/>
      <c r="S22" s="53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467" t="s">
        <v>128</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9"/>
    </row>
    <row r="25" spans="1:35" ht="15.75" customHeight="1" thickBot="1" x14ac:dyDescent="0.25">
      <c r="A25" s="540" t="s">
        <v>0</v>
      </c>
      <c r="B25" s="541"/>
      <c r="C25" s="494" t="s">
        <v>60</v>
      </c>
      <c r="D25" s="495"/>
      <c r="E25" s="496"/>
      <c r="F25" s="496"/>
      <c r="G25" s="496"/>
      <c r="H25" s="496"/>
      <c r="I25" s="496"/>
      <c r="J25" s="496"/>
      <c r="K25" s="496"/>
      <c r="L25" s="496"/>
      <c r="M25" s="496"/>
      <c r="N25" s="496"/>
      <c r="O25" s="496"/>
      <c r="P25" s="496"/>
      <c r="Q25" s="496"/>
      <c r="R25" s="496"/>
      <c r="S25" s="496"/>
      <c r="T25" s="497"/>
      <c r="U25" s="498" t="s">
        <v>61</v>
      </c>
      <c r="V25" s="499"/>
      <c r="W25" s="499"/>
      <c r="X25" s="499"/>
      <c r="Y25" s="499"/>
      <c r="Z25" s="499"/>
      <c r="AA25" s="499"/>
      <c r="AB25" s="499"/>
      <c r="AC25" s="499"/>
      <c r="AD25" s="499"/>
      <c r="AE25" s="499"/>
      <c r="AF25" s="499"/>
      <c r="AG25" s="499"/>
      <c r="AH25" s="499"/>
      <c r="AI25" s="500"/>
    </row>
    <row r="26" spans="1:35" ht="69" customHeight="1" thickBot="1" x14ac:dyDescent="0.25">
      <c r="A26" s="542"/>
      <c r="B26" s="54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544" t="s">
        <v>1</v>
      </c>
      <c r="B27" s="545"/>
      <c r="C27" s="216">
        <v>1</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L</v>
      </c>
      <c r="R27" s="69" t="str">
        <f t="shared" ref="R27:R53" si="0">IF(J27="","",IF(J27&gt;=23,"J",IF(J27&lt;23,"L")))</f>
        <v>J</v>
      </c>
      <c r="S27" s="69" t="str">
        <f t="shared" ref="S27:S37" si="1">IF(J27="","",IF(J27&gt;=I27-8,"J",IF(J27&lt;I27-8,"L")))</f>
        <v>J</v>
      </c>
      <c r="T27" s="15" t="s">
        <v>136</v>
      </c>
      <c r="U27" s="14">
        <v>3</v>
      </c>
      <c r="V27" s="71">
        <v>2</v>
      </c>
      <c r="W27" s="16">
        <v>2</v>
      </c>
      <c r="X27" s="186">
        <v>2</v>
      </c>
      <c r="Y27" s="81">
        <v>34.5</v>
      </c>
      <c r="Z27" s="56">
        <v>23</v>
      </c>
      <c r="AA27" s="17">
        <v>23</v>
      </c>
      <c r="AB27" s="129">
        <v>23</v>
      </c>
      <c r="AC27" s="119">
        <v>5</v>
      </c>
      <c r="AD27" s="37">
        <v>7.5</v>
      </c>
      <c r="AE27" s="36">
        <v>3</v>
      </c>
      <c r="AF27" s="124">
        <v>3.75</v>
      </c>
      <c r="AG27" s="126" t="str">
        <f t="shared" ref="AG27:AG35" si="2">IF(Z27="","",IF(Z27&gt;=23,"J",IF(Z27&lt;23,"L")))</f>
        <v>J</v>
      </c>
      <c r="AH27" s="69" t="str">
        <f t="shared" ref="AH27:AH36" si="3">IF(Z27="","",IF(Z27&gt;=Y27-8,"J",IF(Z27&lt;Y27-8,"L")))</f>
        <v>L</v>
      </c>
      <c r="AI27" s="15" t="s">
        <v>137</v>
      </c>
    </row>
    <row r="28" spans="1:35" ht="12" customHeight="1" x14ac:dyDescent="0.2">
      <c r="A28" s="519" t="s">
        <v>2</v>
      </c>
      <c r="B28" s="520"/>
      <c r="C28" s="217">
        <v>1</v>
      </c>
      <c r="D28" s="319">
        <v>0</v>
      </c>
      <c r="E28" s="14">
        <v>3</v>
      </c>
      <c r="F28" s="71">
        <v>2</v>
      </c>
      <c r="G28" s="16">
        <v>2</v>
      </c>
      <c r="H28" s="325">
        <v>1</v>
      </c>
      <c r="I28" s="81">
        <v>34.5</v>
      </c>
      <c r="J28" s="56">
        <v>23</v>
      </c>
      <c r="K28" s="57">
        <v>23</v>
      </c>
      <c r="L28" s="121">
        <v>11.5</v>
      </c>
      <c r="M28" s="150">
        <v>5</v>
      </c>
      <c r="N28" s="37">
        <v>7.5</v>
      </c>
      <c r="O28" s="36">
        <v>3</v>
      </c>
      <c r="P28" s="151">
        <v>5</v>
      </c>
      <c r="Q28" s="165" t="str">
        <f t="shared" ref="Q28:Q53" si="4">IF(D28="","",IF(D28&gt;=C28,"J",IF(D28&lt;C28,"L")))</f>
        <v>L</v>
      </c>
      <c r="R28" s="69" t="str">
        <f t="shared" si="0"/>
        <v>J</v>
      </c>
      <c r="S28" s="69" t="str">
        <f t="shared" si="1"/>
        <v>L</v>
      </c>
      <c r="T28" s="15" t="s">
        <v>137</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136</v>
      </c>
    </row>
    <row r="29" spans="1:35" ht="12" customHeight="1" x14ac:dyDescent="0.2">
      <c r="A29" s="519" t="s">
        <v>3</v>
      </c>
      <c r="B29" s="520"/>
      <c r="C29" s="217">
        <v>1</v>
      </c>
      <c r="D29" s="319">
        <v>1</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136</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136</v>
      </c>
    </row>
    <row r="30" spans="1:35" ht="12" customHeight="1" x14ac:dyDescent="0.2">
      <c r="A30" s="519" t="s">
        <v>119</v>
      </c>
      <c r="B30" s="520"/>
      <c r="C30" s="217">
        <v>1</v>
      </c>
      <c r="D30" s="319">
        <v>1</v>
      </c>
      <c r="E30" s="14">
        <v>7</v>
      </c>
      <c r="F30" s="71">
        <v>5</v>
      </c>
      <c r="G30" s="16">
        <v>7</v>
      </c>
      <c r="H30" s="325">
        <v>7</v>
      </c>
      <c r="I30" s="81">
        <v>80.5</v>
      </c>
      <c r="J30" s="56">
        <v>57.5</v>
      </c>
      <c r="K30" s="57">
        <v>80.5</v>
      </c>
      <c r="L30" s="121">
        <v>80.5</v>
      </c>
      <c r="M30" s="150">
        <v>5.1428571428571432</v>
      </c>
      <c r="N30" s="37">
        <v>7.2</v>
      </c>
      <c r="O30" s="36">
        <v>2.5714285714285716</v>
      </c>
      <c r="P30" s="151">
        <v>3</v>
      </c>
      <c r="Q30" s="165" t="str">
        <f t="shared" si="4"/>
        <v>J</v>
      </c>
      <c r="R30" s="69" t="str">
        <f t="shared" si="0"/>
        <v>J</v>
      </c>
      <c r="S30" s="69" t="str">
        <f t="shared" si="1"/>
        <v>L</v>
      </c>
      <c r="T30" s="15" t="s">
        <v>137</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136</v>
      </c>
    </row>
    <row r="31" spans="1:35" ht="12" customHeight="1" x14ac:dyDescent="0.2">
      <c r="A31" s="519" t="s">
        <v>121</v>
      </c>
      <c r="B31" s="520"/>
      <c r="C31" s="217">
        <v>1</v>
      </c>
      <c r="D31" s="319">
        <v>1</v>
      </c>
      <c r="E31" s="14">
        <v>6</v>
      </c>
      <c r="F31" s="71">
        <v>5</v>
      </c>
      <c r="G31" s="16">
        <v>2</v>
      </c>
      <c r="H31" s="325">
        <v>2</v>
      </c>
      <c r="I31" s="81">
        <v>69</v>
      </c>
      <c r="J31" s="56">
        <v>57.5</v>
      </c>
      <c r="K31" s="57">
        <v>23</v>
      </c>
      <c r="L31" s="121">
        <v>23</v>
      </c>
      <c r="M31" s="150">
        <v>4</v>
      </c>
      <c r="N31" s="37">
        <v>4.8</v>
      </c>
      <c r="O31" s="36">
        <v>3</v>
      </c>
      <c r="P31" s="151">
        <v>3.4285714285714284</v>
      </c>
      <c r="Q31" s="165" t="str">
        <f t="shared" si="4"/>
        <v>J</v>
      </c>
      <c r="R31" s="69" t="str">
        <f t="shared" si="0"/>
        <v>J</v>
      </c>
      <c r="S31" s="69" t="str">
        <f t="shared" si="1"/>
        <v>L</v>
      </c>
      <c r="T31" s="15" t="s">
        <v>137</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136</v>
      </c>
    </row>
    <row r="32" spans="1:35" ht="12" customHeight="1" x14ac:dyDescent="0.2">
      <c r="A32" s="525" t="s">
        <v>129</v>
      </c>
      <c r="B32" s="526"/>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136</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519" t="s">
        <v>5</v>
      </c>
      <c r="B33" s="520"/>
      <c r="C33" s="217">
        <v>1</v>
      </c>
      <c r="D33" s="319">
        <v>0</v>
      </c>
      <c r="E33" s="14">
        <v>6</v>
      </c>
      <c r="F33" s="71">
        <v>4</v>
      </c>
      <c r="G33" s="16">
        <v>2</v>
      </c>
      <c r="H33" s="325">
        <v>2</v>
      </c>
      <c r="I33" s="81">
        <v>69</v>
      </c>
      <c r="J33" s="56">
        <v>46</v>
      </c>
      <c r="K33" s="57">
        <v>23</v>
      </c>
      <c r="L33" s="121">
        <v>23</v>
      </c>
      <c r="M33" s="263" t="s">
        <v>120</v>
      </c>
      <c r="N33" s="264" t="s">
        <v>120</v>
      </c>
      <c r="O33" s="264" t="s">
        <v>120</v>
      </c>
      <c r="P33" s="266" t="s">
        <v>120</v>
      </c>
      <c r="Q33" s="165" t="str">
        <f t="shared" si="4"/>
        <v>L</v>
      </c>
      <c r="R33" s="69" t="str">
        <f t="shared" si="0"/>
        <v>J</v>
      </c>
      <c r="S33" s="69" t="str">
        <f t="shared" si="1"/>
        <v>L</v>
      </c>
      <c r="T33" s="15" t="s">
        <v>137</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136</v>
      </c>
    </row>
    <row r="34" spans="1:36" ht="12" customHeight="1" x14ac:dyDescent="0.2">
      <c r="A34" s="519" t="s">
        <v>8</v>
      </c>
      <c r="B34" s="520"/>
      <c r="C34" s="217"/>
      <c r="D34" s="319"/>
      <c r="E34" s="14">
        <v>16</v>
      </c>
      <c r="F34" s="71">
        <v>15</v>
      </c>
      <c r="G34" s="16">
        <v>7</v>
      </c>
      <c r="H34" s="325">
        <v>6</v>
      </c>
      <c r="I34" s="81">
        <v>184</v>
      </c>
      <c r="J34" s="56">
        <v>172.5</v>
      </c>
      <c r="K34" s="57">
        <v>80.5</v>
      </c>
      <c r="L34" s="121">
        <v>69</v>
      </c>
      <c r="M34" s="263" t="s">
        <v>120</v>
      </c>
      <c r="N34" s="264" t="s">
        <v>120</v>
      </c>
      <c r="O34" s="264" t="s">
        <v>120</v>
      </c>
      <c r="P34" s="266" t="s">
        <v>120</v>
      </c>
      <c r="Q34" s="340" t="s">
        <v>120</v>
      </c>
      <c r="R34" s="69" t="str">
        <f t="shared" si="0"/>
        <v>J</v>
      </c>
      <c r="S34" s="69" t="str">
        <f t="shared" si="1"/>
        <v>L</v>
      </c>
      <c r="T34" s="15" t="s">
        <v>136</v>
      </c>
      <c r="U34" s="14">
        <v>15</v>
      </c>
      <c r="V34" s="71">
        <v>17</v>
      </c>
      <c r="W34" s="16">
        <v>5</v>
      </c>
      <c r="X34" s="186">
        <v>6</v>
      </c>
      <c r="Y34" s="81">
        <v>172.5</v>
      </c>
      <c r="Z34" s="56">
        <v>195.5</v>
      </c>
      <c r="AA34" s="17">
        <v>57.5</v>
      </c>
      <c r="AB34" s="214">
        <v>69</v>
      </c>
      <c r="AC34" s="321" t="s">
        <v>120</v>
      </c>
      <c r="AD34" s="264" t="s">
        <v>120</v>
      </c>
      <c r="AE34" s="264" t="s">
        <v>120</v>
      </c>
      <c r="AF34" s="265" t="s">
        <v>120</v>
      </c>
      <c r="AG34" s="126" t="str">
        <f t="shared" si="2"/>
        <v>J</v>
      </c>
      <c r="AH34" s="69" t="str">
        <f t="shared" si="3"/>
        <v>J</v>
      </c>
      <c r="AI34" s="15" t="s">
        <v>136</v>
      </c>
    </row>
    <row r="35" spans="1:36" ht="12" customHeight="1" x14ac:dyDescent="0.2">
      <c r="A35" s="316" t="s">
        <v>131</v>
      </c>
      <c r="B35" s="317"/>
      <c r="C35" s="217"/>
      <c r="D35" s="319"/>
      <c r="E35" s="14">
        <v>6</v>
      </c>
      <c r="F35" s="301">
        <v>5</v>
      </c>
      <c r="G35" s="16">
        <v>2</v>
      </c>
      <c r="H35" s="327">
        <v>3</v>
      </c>
      <c r="I35" s="14">
        <v>69</v>
      </c>
      <c r="J35" s="301">
        <v>57.5</v>
      </c>
      <c r="K35" s="16">
        <v>23</v>
      </c>
      <c r="L35" s="304">
        <v>34.5</v>
      </c>
      <c r="M35" s="14" t="s">
        <v>120</v>
      </c>
      <c r="N35" s="16" t="s">
        <v>120</v>
      </c>
      <c r="O35" s="16" t="s">
        <v>120</v>
      </c>
      <c r="P35" s="323" t="s">
        <v>120</v>
      </c>
      <c r="Q35" s="340" t="s">
        <v>120</v>
      </c>
      <c r="R35" s="69" t="str">
        <f t="shared" si="0"/>
        <v>J</v>
      </c>
      <c r="S35" s="69" t="str">
        <f t="shared" si="1"/>
        <v>L</v>
      </c>
      <c r="T35" s="323" t="s">
        <v>136</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139</v>
      </c>
    </row>
    <row r="36" spans="1:36" ht="12" customHeight="1" x14ac:dyDescent="0.2">
      <c r="A36" s="519" t="s">
        <v>67</v>
      </c>
      <c r="B36" s="520"/>
      <c r="C36" s="217"/>
      <c r="D36" s="319"/>
      <c r="E36" s="14">
        <v>5</v>
      </c>
      <c r="F36" s="71">
        <v>4</v>
      </c>
      <c r="G36" s="16">
        <v>1</v>
      </c>
      <c r="H36" s="325">
        <v>1</v>
      </c>
      <c r="I36" s="81">
        <v>53.5</v>
      </c>
      <c r="J36" s="56">
        <v>42</v>
      </c>
      <c r="K36" s="57">
        <v>11.5</v>
      </c>
      <c r="L36" s="121">
        <v>11.5</v>
      </c>
      <c r="M36" s="263" t="s">
        <v>120</v>
      </c>
      <c r="N36" s="264" t="s">
        <v>120</v>
      </c>
      <c r="O36" s="264" t="s">
        <v>120</v>
      </c>
      <c r="P36" s="266" t="s">
        <v>120</v>
      </c>
      <c r="Q36" s="340" t="s">
        <v>120</v>
      </c>
      <c r="R36" s="69" t="str">
        <f t="shared" si="0"/>
        <v>J</v>
      </c>
      <c r="S36" s="69" t="str">
        <f t="shared" si="1"/>
        <v>L</v>
      </c>
      <c r="T36" s="15" t="s">
        <v>137</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550" t="s">
        <v>9</v>
      </c>
      <c r="B37" s="5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136</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139</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552" t="s">
        <v>28</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4"/>
    </row>
    <row r="40" spans="1:36" ht="15.75" hidden="1" customHeight="1" thickBot="1" x14ac:dyDescent="0.25">
      <c r="A40" s="555" t="s">
        <v>0</v>
      </c>
      <c r="B40" s="556"/>
      <c r="C40" s="559" t="s">
        <v>60</v>
      </c>
      <c r="D40" s="560"/>
      <c r="E40" s="560"/>
      <c r="F40" s="560"/>
      <c r="G40" s="560"/>
      <c r="H40" s="560"/>
      <c r="I40" s="560"/>
      <c r="J40" s="560"/>
      <c r="K40" s="560"/>
      <c r="L40" s="560"/>
      <c r="M40" s="560"/>
      <c r="N40" s="560"/>
      <c r="O40" s="560"/>
      <c r="P40" s="560"/>
      <c r="Q40" s="560"/>
      <c r="R40" s="560"/>
      <c r="S40" s="560"/>
      <c r="T40" s="561"/>
      <c r="U40" s="562" t="s">
        <v>61</v>
      </c>
      <c r="V40" s="563"/>
      <c r="W40" s="563"/>
      <c r="X40" s="563"/>
      <c r="Y40" s="563"/>
      <c r="Z40" s="563"/>
      <c r="AA40" s="563"/>
      <c r="AB40" s="563"/>
      <c r="AC40" s="563"/>
      <c r="AD40" s="563"/>
      <c r="AE40" s="563"/>
      <c r="AF40" s="563"/>
      <c r="AG40" s="563"/>
      <c r="AH40" s="563"/>
      <c r="AI40" s="564"/>
    </row>
    <row r="41" spans="1:36" ht="69" hidden="1" customHeight="1" thickBot="1" x14ac:dyDescent="0.25">
      <c r="A41" s="557"/>
      <c r="B41" s="55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519" t="s">
        <v>4</v>
      </c>
      <c r="B42" s="520"/>
      <c r="C42" s="217">
        <v>1</v>
      </c>
      <c r="D42" s="291">
        <v>1</v>
      </c>
      <c r="E42" s="14">
        <v>3</v>
      </c>
      <c r="F42" s="71">
        <v>3</v>
      </c>
      <c r="G42" s="16">
        <v>2</v>
      </c>
      <c r="H42" s="186">
        <v>3</v>
      </c>
      <c r="I42" s="81">
        <v>34.5</v>
      </c>
      <c r="J42" s="56">
        <v>34.5</v>
      </c>
      <c r="K42" s="57">
        <v>23</v>
      </c>
      <c r="L42" s="161">
        <v>34.5</v>
      </c>
      <c r="M42" s="150">
        <v>6</v>
      </c>
      <c r="N42" s="37">
        <v>6</v>
      </c>
      <c r="O42" s="36">
        <v>3.6</v>
      </c>
      <c r="P42" s="124">
        <v>3</v>
      </c>
      <c r="Q42" s="289" t="str">
        <f>IF(D42="","",IF(D42&gt;=C42,"J",IF(D42&lt;C42,"L")))</f>
        <v>J</v>
      </c>
      <c r="R42" s="184" t="str">
        <f>IF(J42="","",IF(J42&gt;=23,"J",IF(J42&lt;23,"L")))</f>
        <v>J</v>
      </c>
      <c r="S42" s="184" t="str">
        <f t="shared" ref="S42:S53" si="5">IF(J42="","",IF(J42&gt;=I42-8,"J",IF(J42&lt;I42-8,"L")))</f>
        <v>J</v>
      </c>
      <c r="T42" s="185" t="s">
        <v>136</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136</v>
      </c>
    </row>
    <row r="43" spans="1:36" ht="12" customHeight="1" x14ac:dyDescent="0.2">
      <c r="A43" s="519" t="s">
        <v>6</v>
      </c>
      <c r="B43" s="520"/>
      <c r="C43" s="217">
        <v>1</v>
      </c>
      <c r="D43" s="254">
        <v>1</v>
      </c>
      <c r="E43" s="14">
        <v>3</v>
      </c>
      <c r="F43" s="71">
        <v>3</v>
      </c>
      <c r="G43" s="16">
        <v>5</v>
      </c>
      <c r="H43" s="186">
        <v>5</v>
      </c>
      <c r="I43" s="81">
        <v>34.5</v>
      </c>
      <c r="J43" s="56">
        <v>34.5</v>
      </c>
      <c r="K43" s="57">
        <v>57.5</v>
      </c>
      <c r="L43" s="161">
        <v>57.5</v>
      </c>
      <c r="M43" s="150">
        <v>5.333333333333333</v>
      </c>
      <c r="N43" s="37">
        <v>5.333333333333333</v>
      </c>
      <c r="O43" s="36">
        <v>2</v>
      </c>
      <c r="P43" s="124">
        <v>2</v>
      </c>
      <c r="Q43" s="126" t="str">
        <f>IF(D43="","",IF(D43&gt;=C43,"J",IF(D43&lt;C43,"L")))</f>
        <v>J</v>
      </c>
      <c r="R43" s="90" t="str">
        <f>IF(J43="","",IF(J43&gt;=23,"J",IF(J43&lt;23,"L")))</f>
        <v>J</v>
      </c>
      <c r="S43" s="69" t="str">
        <f t="shared" si="5"/>
        <v>J</v>
      </c>
      <c r="T43" s="15" t="s">
        <v>136</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136</v>
      </c>
    </row>
    <row r="44" spans="1:36" ht="12" customHeight="1" x14ac:dyDescent="0.2">
      <c r="A44" s="519" t="s">
        <v>7</v>
      </c>
      <c r="B44" s="520"/>
      <c r="C44" s="217">
        <v>1</v>
      </c>
      <c r="D44" s="254">
        <v>1</v>
      </c>
      <c r="E44" s="14">
        <v>3</v>
      </c>
      <c r="F44" s="71">
        <v>3</v>
      </c>
      <c r="G44" s="16">
        <v>2</v>
      </c>
      <c r="H44" s="186">
        <v>2</v>
      </c>
      <c r="I44" s="81">
        <v>34.5</v>
      </c>
      <c r="J44" s="56">
        <v>34.5</v>
      </c>
      <c r="K44" s="57">
        <v>23</v>
      </c>
      <c r="L44" s="161">
        <v>23</v>
      </c>
      <c r="M44" s="150">
        <v>6</v>
      </c>
      <c r="N44" s="37">
        <v>6</v>
      </c>
      <c r="O44" s="36">
        <v>3.6</v>
      </c>
      <c r="P44" s="124">
        <v>3.6</v>
      </c>
      <c r="Q44" s="126" t="str">
        <f>IF(D44="","",IF(D44&gt;=C44,"J",IF(D44&lt;C44,"L")))</f>
        <v>J</v>
      </c>
      <c r="R44" s="90" t="str">
        <f>IF(J44="","",IF(J44&gt;=23,"J",IF(J44&lt;23,"L")))</f>
        <v>J</v>
      </c>
      <c r="S44" s="69" t="str">
        <f t="shared" si="5"/>
        <v>J</v>
      </c>
      <c r="T44" s="15" t="s">
        <v>136</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137</v>
      </c>
    </row>
    <row r="45" spans="1:36" ht="12" customHeight="1" x14ac:dyDescent="0.2">
      <c r="A45" s="519" t="s">
        <v>11</v>
      </c>
      <c r="B45" s="520"/>
      <c r="C45" s="217">
        <v>1</v>
      </c>
      <c r="D45" s="254">
        <v>0</v>
      </c>
      <c r="E45" s="14">
        <v>4</v>
      </c>
      <c r="F45" s="71">
        <v>3</v>
      </c>
      <c r="G45" s="16">
        <v>4</v>
      </c>
      <c r="H45" s="186">
        <v>3</v>
      </c>
      <c r="I45" s="81">
        <v>46</v>
      </c>
      <c r="J45" s="56">
        <v>34.5</v>
      </c>
      <c r="K45" s="57">
        <v>46</v>
      </c>
      <c r="L45" s="161">
        <v>34.5</v>
      </c>
      <c r="M45" s="150">
        <v>7</v>
      </c>
      <c r="N45" s="37">
        <v>9.3333333333333339</v>
      </c>
      <c r="O45" s="36">
        <v>3.5</v>
      </c>
      <c r="P45" s="124">
        <v>4.666666666666667</v>
      </c>
      <c r="Q45" s="126" t="str">
        <f t="shared" si="4"/>
        <v>L</v>
      </c>
      <c r="R45" s="90" t="str">
        <f t="shared" si="0"/>
        <v>J</v>
      </c>
      <c r="S45" s="69" t="str">
        <f t="shared" si="5"/>
        <v>L</v>
      </c>
      <c r="T45" s="15" t="s">
        <v>137</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136</v>
      </c>
    </row>
    <row r="46" spans="1:36" ht="12" customHeight="1" x14ac:dyDescent="0.2">
      <c r="A46" s="519" t="s">
        <v>10</v>
      </c>
      <c r="B46" s="520"/>
      <c r="C46" s="217">
        <v>2</v>
      </c>
      <c r="D46" s="254">
        <v>0</v>
      </c>
      <c r="E46" s="14">
        <v>5</v>
      </c>
      <c r="F46" s="71">
        <v>4</v>
      </c>
      <c r="G46" s="16">
        <v>7</v>
      </c>
      <c r="H46" s="186">
        <v>5</v>
      </c>
      <c r="I46" s="81">
        <v>57.5</v>
      </c>
      <c r="J46" s="56">
        <v>46</v>
      </c>
      <c r="K46" s="57">
        <v>80.5</v>
      </c>
      <c r="L46" s="161">
        <v>57.5</v>
      </c>
      <c r="M46" s="150">
        <v>7.2</v>
      </c>
      <c r="N46" s="37">
        <v>9</v>
      </c>
      <c r="O46" s="36">
        <v>3</v>
      </c>
      <c r="P46" s="124">
        <v>4</v>
      </c>
      <c r="Q46" s="126" t="str">
        <f t="shared" si="4"/>
        <v>L</v>
      </c>
      <c r="R46" s="90" t="str">
        <f t="shared" si="0"/>
        <v>J</v>
      </c>
      <c r="S46" s="69" t="str">
        <f t="shared" si="5"/>
        <v>L</v>
      </c>
      <c r="T46" s="15" t="s">
        <v>137</v>
      </c>
      <c r="U46" s="14">
        <v>5</v>
      </c>
      <c r="V46" s="71">
        <v>5</v>
      </c>
      <c r="W46" s="16">
        <v>4</v>
      </c>
      <c r="X46" s="186">
        <v>4</v>
      </c>
      <c r="Y46" s="55">
        <v>57.5</v>
      </c>
      <c r="Z46" s="56">
        <v>57.5</v>
      </c>
      <c r="AA46" s="17">
        <v>46</v>
      </c>
      <c r="AB46" s="129">
        <v>46</v>
      </c>
      <c r="AC46" s="150">
        <v>7.2</v>
      </c>
      <c r="AD46" s="37">
        <v>7.2</v>
      </c>
      <c r="AE46" s="36">
        <v>4</v>
      </c>
      <c r="AF46" s="151">
        <v>4</v>
      </c>
      <c r="AG46" s="165" t="str">
        <f t="shared" si="6"/>
        <v>J</v>
      </c>
      <c r="AH46" s="69" t="str">
        <f t="shared" si="7"/>
        <v>J</v>
      </c>
      <c r="AI46" s="15" t="s">
        <v>136</v>
      </c>
    </row>
    <row r="47" spans="1:36" ht="12" customHeight="1" x14ac:dyDescent="0.2">
      <c r="A47" s="519" t="s">
        <v>13</v>
      </c>
      <c r="B47" s="520"/>
      <c r="C47" s="217">
        <v>1</v>
      </c>
      <c r="D47" s="254">
        <v>0</v>
      </c>
      <c r="E47" s="14">
        <v>6</v>
      </c>
      <c r="F47" s="71">
        <v>5.65</v>
      </c>
      <c r="G47" s="16">
        <v>3</v>
      </c>
      <c r="H47" s="186">
        <v>2</v>
      </c>
      <c r="I47" s="81">
        <v>69</v>
      </c>
      <c r="J47" s="56">
        <v>65</v>
      </c>
      <c r="K47" s="57">
        <v>34.5</v>
      </c>
      <c r="L47" s="161">
        <v>23</v>
      </c>
      <c r="M47" s="150">
        <v>4.5</v>
      </c>
      <c r="N47" s="72">
        <v>4.7787610619469021</v>
      </c>
      <c r="O47" s="36">
        <v>3</v>
      </c>
      <c r="P47" s="244">
        <v>3.5294117647058822</v>
      </c>
      <c r="Q47" s="126" t="str">
        <f t="shared" si="4"/>
        <v>L</v>
      </c>
      <c r="R47" s="90" t="str">
        <f t="shared" si="0"/>
        <v>J</v>
      </c>
      <c r="S47" s="69" t="str">
        <f t="shared" si="5"/>
        <v>J</v>
      </c>
      <c r="T47" s="15" t="s">
        <v>137</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136</v>
      </c>
    </row>
    <row r="48" spans="1:36" ht="12" customHeight="1" x14ac:dyDescent="0.2">
      <c r="A48" s="519" t="s">
        <v>123</v>
      </c>
      <c r="B48" s="520"/>
      <c r="C48" s="217">
        <v>1</v>
      </c>
      <c r="D48" s="254">
        <v>1</v>
      </c>
      <c r="E48" s="14">
        <v>6</v>
      </c>
      <c r="F48" s="71">
        <v>6</v>
      </c>
      <c r="G48" s="16">
        <v>4</v>
      </c>
      <c r="H48" s="186">
        <v>4</v>
      </c>
      <c r="I48" s="81">
        <v>69</v>
      </c>
      <c r="J48" s="56">
        <v>65</v>
      </c>
      <c r="K48" s="57">
        <v>46</v>
      </c>
      <c r="L48" s="161">
        <v>46</v>
      </c>
      <c r="M48" s="150">
        <v>6.166666666666667</v>
      </c>
      <c r="N48" s="37">
        <v>6.5486725663716809</v>
      </c>
      <c r="O48" s="36">
        <v>3.7</v>
      </c>
      <c r="P48" s="124">
        <v>3.8341968911917097</v>
      </c>
      <c r="Q48" s="126" t="str">
        <f t="shared" si="4"/>
        <v>J</v>
      </c>
      <c r="R48" s="90" t="str">
        <f t="shared" si="0"/>
        <v>J</v>
      </c>
      <c r="S48" s="69" t="str">
        <f t="shared" si="5"/>
        <v>J</v>
      </c>
      <c r="T48" s="15" t="s">
        <v>137</v>
      </c>
      <c r="U48" s="14">
        <v>6</v>
      </c>
      <c r="V48" s="71">
        <v>5</v>
      </c>
      <c r="W48" s="16">
        <v>2</v>
      </c>
      <c r="X48" s="186">
        <v>2</v>
      </c>
      <c r="Y48" s="55">
        <v>69</v>
      </c>
      <c r="Z48" s="56">
        <v>57.5</v>
      </c>
      <c r="AA48" s="17">
        <v>23</v>
      </c>
      <c r="AB48" s="129">
        <v>23</v>
      </c>
      <c r="AC48" s="150">
        <v>6.166666666666667</v>
      </c>
      <c r="AD48" s="37">
        <v>7.4</v>
      </c>
      <c r="AE48" s="36">
        <v>4.625</v>
      </c>
      <c r="AF48" s="151">
        <v>5.2857142857142856</v>
      </c>
      <c r="AG48" s="165" t="str">
        <f t="shared" si="6"/>
        <v>J</v>
      </c>
      <c r="AH48" s="69" t="str">
        <f t="shared" si="7"/>
        <v>L</v>
      </c>
      <c r="AI48" s="15" t="s">
        <v>137</v>
      </c>
    </row>
    <row r="49" spans="1:35" ht="12" customHeight="1" x14ac:dyDescent="0.2">
      <c r="A49" s="519" t="s">
        <v>12</v>
      </c>
      <c r="B49" s="520"/>
      <c r="C49" s="217">
        <v>0</v>
      </c>
      <c r="D49" s="254">
        <v>0</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J</v>
      </c>
      <c r="R49" s="90" t="str">
        <f t="shared" si="0"/>
        <v>J</v>
      </c>
      <c r="S49" s="69" t="str">
        <f t="shared" si="5"/>
        <v>J</v>
      </c>
      <c r="T49" s="15" t="s">
        <v>137</v>
      </c>
      <c r="U49" s="14">
        <v>3</v>
      </c>
      <c r="V49" s="71">
        <v>2</v>
      </c>
      <c r="W49" s="16">
        <v>1</v>
      </c>
      <c r="X49" s="186">
        <v>2</v>
      </c>
      <c r="Y49" s="55">
        <v>34.5</v>
      </c>
      <c r="Z49" s="56">
        <v>23</v>
      </c>
      <c r="AA49" s="17">
        <v>11.5</v>
      </c>
      <c r="AB49" s="129">
        <v>23</v>
      </c>
      <c r="AC49" s="150">
        <v>6.666666666666667</v>
      </c>
      <c r="AD49" s="72">
        <v>10</v>
      </c>
      <c r="AE49" s="36">
        <v>5</v>
      </c>
      <c r="AF49" s="187">
        <v>5</v>
      </c>
      <c r="AG49" s="165" t="str">
        <f t="shared" si="6"/>
        <v>J</v>
      </c>
      <c r="AH49" s="69" t="str">
        <f t="shared" si="7"/>
        <v>L</v>
      </c>
      <c r="AI49" s="15" t="s">
        <v>137</v>
      </c>
    </row>
    <row r="50" spans="1:35" ht="12" customHeight="1" x14ac:dyDescent="0.2">
      <c r="A50" s="548" t="s">
        <v>118</v>
      </c>
      <c r="B50" s="549"/>
      <c r="C50" s="217">
        <v>1</v>
      </c>
      <c r="D50" s="254">
        <v>1</v>
      </c>
      <c r="E50" s="14">
        <v>2</v>
      </c>
      <c r="F50" s="71">
        <v>2</v>
      </c>
      <c r="G50" s="16">
        <v>2</v>
      </c>
      <c r="H50" s="186">
        <v>2</v>
      </c>
      <c r="I50" s="81">
        <v>23</v>
      </c>
      <c r="J50" s="56">
        <v>23</v>
      </c>
      <c r="K50" s="57">
        <v>23</v>
      </c>
      <c r="L50" s="161">
        <v>23</v>
      </c>
      <c r="M50" s="150">
        <v>6</v>
      </c>
      <c r="N50" s="37">
        <v>6</v>
      </c>
      <c r="O50" s="36">
        <v>3</v>
      </c>
      <c r="P50" s="124">
        <v>3</v>
      </c>
      <c r="Q50" s="126" t="str">
        <f t="shared" si="4"/>
        <v>J</v>
      </c>
      <c r="R50" s="90" t="str">
        <f t="shared" si="0"/>
        <v>J</v>
      </c>
      <c r="S50" s="69" t="str">
        <f t="shared" si="5"/>
        <v>J</v>
      </c>
      <c r="T50" s="15" t="s">
        <v>136</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136</v>
      </c>
    </row>
    <row r="51" spans="1:35" ht="12" customHeight="1" x14ac:dyDescent="0.2">
      <c r="A51" s="519" t="s">
        <v>127</v>
      </c>
      <c r="B51" s="520"/>
      <c r="C51" s="217">
        <v>2</v>
      </c>
      <c r="D51" s="254">
        <v>1</v>
      </c>
      <c r="E51" s="14">
        <v>4</v>
      </c>
      <c r="F51" s="71">
        <v>2.65</v>
      </c>
      <c r="G51" s="16">
        <v>4</v>
      </c>
      <c r="H51" s="186">
        <v>4</v>
      </c>
      <c r="I51" s="81">
        <v>46</v>
      </c>
      <c r="J51" s="56">
        <v>30.5</v>
      </c>
      <c r="K51" s="57">
        <v>46</v>
      </c>
      <c r="L51" s="161">
        <v>46</v>
      </c>
      <c r="M51" s="150">
        <v>6</v>
      </c>
      <c r="N51" s="37">
        <v>9.0566037735849054</v>
      </c>
      <c r="O51" s="36">
        <v>3</v>
      </c>
      <c r="P51" s="124">
        <v>3.6090225563909772</v>
      </c>
      <c r="Q51" s="126" t="str">
        <f t="shared" si="4"/>
        <v>L</v>
      </c>
      <c r="R51" s="90" t="str">
        <f t="shared" si="0"/>
        <v>J</v>
      </c>
      <c r="S51" s="69" t="str">
        <f t="shared" si="5"/>
        <v>L</v>
      </c>
      <c r="T51" s="15" t="s">
        <v>137</v>
      </c>
      <c r="U51" s="14">
        <v>3</v>
      </c>
      <c r="V51" s="71">
        <v>3</v>
      </c>
      <c r="W51" s="16">
        <v>4</v>
      </c>
      <c r="X51" s="186">
        <v>3</v>
      </c>
      <c r="Y51" s="55">
        <v>34.5</v>
      </c>
      <c r="Z51" s="56">
        <v>34.5</v>
      </c>
      <c r="AA51" s="17">
        <v>46</v>
      </c>
      <c r="AB51" s="129">
        <v>34.5</v>
      </c>
      <c r="AC51" s="150">
        <v>8</v>
      </c>
      <c r="AD51" s="37">
        <v>8</v>
      </c>
      <c r="AE51" s="36">
        <v>3.4285714285714284</v>
      </c>
      <c r="AF51" s="151">
        <v>4</v>
      </c>
      <c r="AG51" s="165" t="str">
        <f t="shared" si="6"/>
        <v>J</v>
      </c>
      <c r="AH51" s="69" t="str">
        <f t="shared" si="7"/>
        <v>J</v>
      </c>
      <c r="AI51" s="15" t="s">
        <v>137</v>
      </c>
    </row>
    <row r="52" spans="1:35" ht="12" customHeight="1" x14ac:dyDescent="0.2">
      <c r="A52" s="546" t="s">
        <v>14</v>
      </c>
      <c r="B52" s="547"/>
      <c r="C52" s="217">
        <v>1</v>
      </c>
      <c r="D52" s="254">
        <v>1</v>
      </c>
      <c r="E52" s="14">
        <v>7</v>
      </c>
      <c r="F52" s="71">
        <v>5.65</v>
      </c>
      <c r="G52" s="16">
        <v>4</v>
      </c>
      <c r="H52" s="186">
        <v>4</v>
      </c>
      <c r="I52" s="81">
        <v>76.5</v>
      </c>
      <c r="J52" s="56">
        <v>65</v>
      </c>
      <c r="K52" s="57">
        <v>46</v>
      </c>
      <c r="L52" s="161">
        <v>46</v>
      </c>
      <c r="M52" s="150">
        <v>4.9624060150375939</v>
      </c>
      <c r="N52" s="72">
        <v>5.8407079646017692</v>
      </c>
      <c r="O52" s="36">
        <v>3.0985915492957745</v>
      </c>
      <c r="P52" s="244">
        <v>3.4196891191709842</v>
      </c>
      <c r="Q52" s="126" t="str">
        <f t="shared" si="4"/>
        <v>J</v>
      </c>
      <c r="R52" s="90" t="str">
        <f t="shared" si="0"/>
        <v>J</v>
      </c>
      <c r="S52" s="69" t="str">
        <f t="shared" si="5"/>
        <v>L</v>
      </c>
      <c r="T52" s="15" t="s">
        <v>137</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136</v>
      </c>
    </row>
    <row r="53" spans="1:35" ht="12" hidden="1" customHeight="1" thickBot="1" x14ac:dyDescent="0.25">
      <c r="A53" s="527" t="s">
        <v>122</v>
      </c>
      <c r="B53" s="528"/>
      <c r="C53" s="218">
        <v>0</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J</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07" t="s">
        <v>15</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9"/>
    </row>
    <row r="56" spans="1:35" ht="15.75" customHeight="1" thickBot="1" x14ac:dyDescent="0.25">
      <c r="A56" s="521" t="s">
        <v>0</v>
      </c>
      <c r="B56" s="522"/>
      <c r="C56" s="501" t="s">
        <v>60</v>
      </c>
      <c r="D56" s="502"/>
      <c r="E56" s="502"/>
      <c r="F56" s="502"/>
      <c r="G56" s="502"/>
      <c r="H56" s="502"/>
      <c r="I56" s="502"/>
      <c r="J56" s="502"/>
      <c r="K56" s="502"/>
      <c r="L56" s="502"/>
      <c r="M56" s="502"/>
      <c r="N56" s="502"/>
      <c r="O56" s="502"/>
      <c r="P56" s="502"/>
      <c r="Q56" s="502"/>
      <c r="R56" s="502"/>
      <c r="S56" s="502"/>
      <c r="T56" s="503"/>
      <c r="U56" s="504" t="s">
        <v>61</v>
      </c>
      <c r="V56" s="505"/>
      <c r="W56" s="505"/>
      <c r="X56" s="505"/>
      <c r="Y56" s="505"/>
      <c r="Z56" s="505"/>
      <c r="AA56" s="505"/>
      <c r="AB56" s="505"/>
      <c r="AC56" s="505"/>
      <c r="AD56" s="505"/>
      <c r="AE56" s="505"/>
      <c r="AF56" s="505"/>
      <c r="AG56" s="505"/>
      <c r="AH56" s="505"/>
      <c r="AI56" s="506"/>
    </row>
    <row r="57" spans="1:35" ht="69" customHeight="1" thickBot="1" x14ac:dyDescent="0.25">
      <c r="A57" s="523"/>
      <c r="B57" s="52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585" t="s">
        <v>16</v>
      </c>
      <c r="B58" s="586"/>
      <c r="C58" s="219"/>
      <c r="D58" s="227"/>
      <c r="E58" s="87">
        <v>3</v>
      </c>
      <c r="F58" s="88">
        <v>2</v>
      </c>
      <c r="G58" s="89">
        <v>2</v>
      </c>
      <c r="H58" s="132">
        <v>1</v>
      </c>
      <c r="I58" s="120">
        <v>34.5</v>
      </c>
      <c r="J58" s="53">
        <v>23</v>
      </c>
      <c r="K58" s="54">
        <v>23</v>
      </c>
      <c r="L58" s="290">
        <v>11.5</v>
      </c>
      <c r="M58" s="118">
        <v>4.666666666666667</v>
      </c>
      <c r="N58" s="39">
        <v>7</v>
      </c>
      <c r="O58" s="38">
        <v>2.8</v>
      </c>
      <c r="P58" s="123">
        <v>4.666666666666667</v>
      </c>
      <c r="Q58" s="251" t="s">
        <v>120</v>
      </c>
      <c r="R58" s="90" t="str">
        <f>IF(J58="","",IF(E58=0,"J",IF(J58&gt;=23,"J",IF(J58&lt;23,"L"))))</f>
        <v>J</v>
      </c>
      <c r="S58" s="90" t="str">
        <f>IF(J58="","",IF(J58&gt;=I58-8,"J",IF(J58&lt;I58-8,"L")))</f>
        <v>L</v>
      </c>
      <c r="T58" s="262" t="s">
        <v>136</v>
      </c>
      <c r="U58" s="87">
        <v>2</v>
      </c>
      <c r="V58" s="88">
        <v>2</v>
      </c>
      <c r="W58" s="89">
        <v>1</v>
      </c>
      <c r="X58" s="132">
        <v>0</v>
      </c>
      <c r="Y58" s="247">
        <v>23</v>
      </c>
      <c r="Z58" s="260">
        <v>23</v>
      </c>
      <c r="AA58" s="248">
        <v>11.5</v>
      </c>
      <c r="AB58" s="261">
        <v>0</v>
      </c>
      <c r="AC58" s="118">
        <v>7</v>
      </c>
      <c r="AD58" s="39">
        <v>7</v>
      </c>
      <c r="AE58" s="38">
        <v>4.666666666666667</v>
      </c>
      <c r="AF58" s="123">
        <v>7</v>
      </c>
      <c r="AG58" s="125" t="str">
        <f>IF(Z58="","",IF(U58=0,"J",IF(Z58&gt;=23,"J",IF(Z58&lt;23,"L"))))</f>
        <v>J</v>
      </c>
      <c r="AH58" s="90" t="str">
        <f>IF(Z58="","",IF(Z58&gt;=Y58-8,"J",IF(Z58&lt;Y58-8,"L")))</f>
        <v>J</v>
      </c>
      <c r="AI58" s="68" t="s">
        <v>136</v>
      </c>
    </row>
    <row r="59" spans="1:35" ht="12" customHeight="1" x14ac:dyDescent="0.2">
      <c r="A59" s="519" t="s">
        <v>17</v>
      </c>
      <c r="B59" s="520"/>
      <c r="C59" s="220">
        <v>1</v>
      </c>
      <c r="D59" s="228">
        <v>1</v>
      </c>
      <c r="E59" s="62">
        <v>4</v>
      </c>
      <c r="F59" s="63">
        <v>3</v>
      </c>
      <c r="G59" s="64">
        <v>3</v>
      </c>
      <c r="H59" s="133">
        <v>3</v>
      </c>
      <c r="I59" s="81">
        <v>46</v>
      </c>
      <c r="J59" s="56">
        <v>34.5</v>
      </c>
      <c r="K59" s="57">
        <v>34.5</v>
      </c>
      <c r="L59" s="121">
        <v>34.5</v>
      </c>
      <c r="M59" s="119">
        <v>7</v>
      </c>
      <c r="N59" s="37">
        <v>9.3333333333333339</v>
      </c>
      <c r="O59" s="36">
        <v>4</v>
      </c>
      <c r="P59" s="124">
        <v>4.666666666666667</v>
      </c>
      <c r="Q59" s="126" t="str">
        <f t="shared" ref="Q59:Q66" si="8">IF(D59="","",IF(D59&gt;=C59,"J",IF(D59&lt;C59,"L")))</f>
        <v>J</v>
      </c>
      <c r="R59" s="90" t="str">
        <f t="shared" ref="R59:R66" si="9">IF(J59="","",IF(J59&gt;=23,"J",IF(J59&lt;23,"L")))</f>
        <v>J</v>
      </c>
      <c r="S59" s="69" t="str">
        <f t="shared" ref="S59:S65" si="10">IF(J59="","",IF(J59&gt;=I59-8,"J",IF(J59&lt;I59-8,"L")))</f>
        <v>L</v>
      </c>
      <c r="T59" s="15" t="s">
        <v>136</v>
      </c>
      <c r="U59" s="62">
        <v>3</v>
      </c>
      <c r="V59" s="63">
        <v>2</v>
      </c>
      <c r="W59" s="64">
        <v>1</v>
      </c>
      <c r="X59" s="133">
        <v>2</v>
      </c>
      <c r="Y59" s="81">
        <v>34.5</v>
      </c>
      <c r="Z59" s="56">
        <v>23</v>
      </c>
      <c r="AA59" s="17">
        <v>11.5</v>
      </c>
      <c r="AB59" s="129">
        <v>23</v>
      </c>
      <c r="AC59" s="119">
        <v>9.3333333333333339</v>
      </c>
      <c r="AD59" s="37">
        <v>14</v>
      </c>
      <c r="AE59" s="36">
        <v>7</v>
      </c>
      <c r="AF59" s="124">
        <v>7</v>
      </c>
      <c r="AG59" s="126" t="str">
        <f t="shared" ref="AG59:AG65" si="11">IF(Z59="","",IF(Z59&gt;=23,"J",IF(Z59&lt;23,"L")))</f>
        <v>J</v>
      </c>
      <c r="AH59" s="69" t="str">
        <f t="shared" ref="AH59:AH65" si="12">IF(Z59="","",IF(Z59&gt;=Y59-8,"J",IF(Z59&lt;Y59-8,"L")))</f>
        <v>L</v>
      </c>
      <c r="AI59" s="15" t="s">
        <v>136</v>
      </c>
    </row>
    <row r="60" spans="1:35" ht="12" customHeight="1" thickBot="1" x14ac:dyDescent="0.25">
      <c r="A60" s="519" t="s">
        <v>21</v>
      </c>
      <c r="B60" s="520"/>
      <c r="C60" s="220">
        <v>1</v>
      </c>
      <c r="D60" s="228">
        <v>1</v>
      </c>
      <c r="E60" s="62">
        <v>3</v>
      </c>
      <c r="F60" s="63">
        <v>3</v>
      </c>
      <c r="G60" s="64">
        <v>2</v>
      </c>
      <c r="H60" s="133">
        <v>2</v>
      </c>
      <c r="I60" s="81">
        <v>34.5</v>
      </c>
      <c r="J60" s="56">
        <v>34.5</v>
      </c>
      <c r="K60" s="57">
        <v>23</v>
      </c>
      <c r="L60" s="121">
        <v>23</v>
      </c>
      <c r="M60" s="119">
        <v>7.333333333333333</v>
      </c>
      <c r="N60" s="37">
        <v>7.333333333333333</v>
      </c>
      <c r="O60" s="36">
        <v>4.4000000000000004</v>
      </c>
      <c r="P60" s="124">
        <v>4.4000000000000004</v>
      </c>
      <c r="Q60" s="126" t="str">
        <f t="shared" si="8"/>
        <v>J</v>
      </c>
      <c r="R60" s="90" t="str">
        <f t="shared" si="9"/>
        <v>J</v>
      </c>
      <c r="S60" s="69" t="str">
        <f>IF(J60="","",IF(J60&gt;=I60-8,"J",IF(J60&lt;I60-8,"L")))</f>
        <v>J</v>
      </c>
      <c r="T60" s="15" t="s">
        <v>137</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136</v>
      </c>
    </row>
    <row r="61" spans="1:35" ht="12" customHeight="1" x14ac:dyDescent="0.2">
      <c r="A61" s="565" t="s">
        <v>52</v>
      </c>
      <c r="B61" s="566"/>
      <c r="C61" s="220">
        <v>1</v>
      </c>
      <c r="D61" s="228">
        <v>1</v>
      </c>
      <c r="E61" s="62">
        <v>4</v>
      </c>
      <c r="F61" s="63">
        <v>3</v>
      </c>
      <c r="G61" s="64">
        <v>4</v>
      </c>
      <c r="H61" s="157">
        <v>3</v>
      </c>
      <c r="I61" s="55">
        <v>46</v>
      </c>
      <c r="J61" s="56">
        <v>34.5</v>
      </c>
      <c r="K61" s="57">
        <v>46</v>
      </c>
      <c r="L61" s="161">
        <v>34.5</v>
      </c>
      <c r="M61" s="150">
        <v>8.25</v>
      </c>
      <c r="N61" s="37">
        <v>11</v>
      </c>
      <c r="O61" s="36">
        <v>4.125</v>
      </c>
      <c r="P61" s="151">
        <v>5.5</v>
      </c>
      <c r="Q61" s="249" t="str">
        <f>IF(D61="","",IF(D61&gt;=C61,"J",IF(D61&lt;C61,"L")))</f>
        <v>J</v>
      </c>
      <c r="R61" s="90" t="str">
        <f>IF(J61="","",IF(J61&gt;=23,"J",IF(J61&lt;23,"L")))</f>
        <v>J</v>
      </c>
      <c r="S61" s="69" t="str">
        <f>IF(J61="","",IF(J61&gt;=I61-8,"J",IF(J61&lt;I61-8,"L")))</f>
        <v>L</v>
      </c>
      <c r="T61" s="15" t="s">
        <v>137</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136</v>
      </c>
    </row>
    <row r="62" spans="1:35" ht="12" customHeight="1" x14ac:dyDescent="0.2">
      <c r="A62" s="519" t="s">
        <v>19</v>
      </c>
      <c r="B62" s="520"/>
      <c r="C62" s="220">
        <v>1</v>
      </c>
      <c r="D62" s="228">
        <v>0</v>
      </c>
      <c r="E62" s="62">
        <v>2</v>
      </c>
      <c r="F62" s="63">
        <v>2</v>
      </c>
      <c r="G62" s="64">
        <v>2</v>
      </c>
      <c r="H62" s="133">
        <v>2</v>
      </c>
      <c r="I62" s="81">
        <v>23</v>
      </c>
      <c r="J62" s="56">
        <v>23</v>
      </c>
      <c r="K62" s="57">
        <v>23</v>
      </c>
      <c r="L62" s="121">
        <v>23</v>
      </c>
      <c r="M62" s="119">
        <v>6.5</v>
      </c>
      <c r="N62" s="37">
        <v>6.5</v>
      </c>
      <c r="O62" s="36">
        <v>3.25</v>
      </c>
      <c r="P62" s="124">
        <v>3.25</v>
      </c>
      <c r="Q62" s="126" t="str">
        <f t="shared" si="8"/>
        <v>L</v>
      </c>
      <c r="R62" s="90" t="str">
        <f t="shared" si="9"/>
        <v>J</v>
      </c>
      <c r="S62" s="69" t="str">
        <f>IF(J62="","",IF(J62&gt;=I62-8,"J",IF(J62&lt;I62-8,"L")))</f>
        <v>J</v>
      </c>
      <c r="T62" s="15" t="s">
        <v>136</v>
      </c>
      <c r="U62" s="62">
        <v>2</v>
      </c>
      <c r="V62" s="63">
        <v>1</v>
      </c>
      <c r="W62" s="64">
        <v>1</v>
      </c>
      <c r="X62" s="133">
        <v>1</v>
      </c>
      <c r="Y62" s="81">
        <v>23</v>
      </c>
      <c r="Z62" s="56">
        <v>11.5</v>
      </c>
      <c r="AA62" s="17">
        <v>11.5</v>
      </c>
      <c r="AB62" s="129">
        <v>11.5</v>
      </c>
      <c r="AC62" s="119">
        <v>6.5</v>
      </c>
      <c r="AD62" s="37">
        <v>13</v>
      </c>
      <c r="AE62" s="36">
        <v>4.333333333333333</v>
      </c>
      <c r="AF62" s="124">
        <v>6.5</v>
      </c>
      <c r="AG62" s="126" t="str">
        <f>IF(Z62="","",IF(Z62&gt;=23,"J",IF(Z62&lt;23,"L")))</f>
        <v>L</v>
      </c>
      <c r="AH62" s="69" t="str">
        <f>IF(Z62="","",IF(Z62&gt;=Y62-8,"J",IF(Z62&lt;Y62-8,"L")))</f>
        <v>L</v>
      </c>
      <c r="AI62" s="15" t="s">
        <v>136</v>
      </c>
    </row>
    <row r="63" spans="1:35" ht="12" customHeight="1" x14ac:dyDescent="0.2">
      <c r="A63" s="519" t="s">
        <v>22</v>
      </c>
      <c r="B63" s="520"/>
      <c r="C63" s="220">
        <v>1</v>
      </c>
      <c r="D63" s="228">
        <v>1</v>
      </c>
      <c r="E63" s="62">
        <v>2</v>
      </c>
      <c r="F63" s="63">
        <v>2</v>
      </c>
      <c r="G63" s="64">
        <v>2</v>
      </c>
      <c r="H63" s="133">
        <v>1</v>
      </c>
      <c r="I63" s="81">
        <v>23</v>
      </c>
      <c r="J63" s="56">
        <v>23</v>
      </c>
      <c r="K63" s="57">
        <v>23</v>
      </c>
      <c r="L63" s="121">
        <v>11.5</v>
      </c>
      <c r="M63" s="119">
        <v>8</v>
      </c>
      <c r="N63" s="37">
        <v>8</v>
      </c>
      <c r="O63" s="36">
        <v>4</v>
      </c>
      <c r="P63" s="124">
        <v>5.333333333333333</v>
      </c>
      <c r="Q63" s="126" t="str">
        <f t="shared" si="8"/>
        <v>J</v>
      </c>
      <c r="R63" s="90" t="str">
        <f t="shared" si="9"/>
        <v>J</v>
      </c>
      <c r="S63" s="69" t="str">
        <f>IF(J63="","",IF(J63&gt;=I63-8,"J",IF(J63&lt;I63-8,"L")))</f>
        <v>J</v>
      </c>
      <c r="T63" s="15" t="s">
        <v>136</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136</v>
      </c>
    </row>
    <row r="64" spans="1:35" ht="12" customHeight="1" x14ac:dyDescent="0.2">
      <c r="A64" s="519" t="s">
        <v>18</v>
      </c>
      <c r="B64" s="520"/>
      <c r="C64" s="220">
        <v>1</v>
      </c>
      <c r="D64" s="228">
        <v>1</v>
      </c>
      <c r="E64" s="62">
        <v>6</v>
      </c>
      <c r="F64" s="63">
        <v>4</v>
      </c>
      <c r="G64" s="64">
        <v>4</v>
      </c>
      <c r="H64" s="133">
        <v>4</v>
      </c>
      <c r="I64" s="81">
        <v>69</v>
      </c>
      <c r="J64" s="56">
        <v>46</v>
      </c>
      <c r="K64" s="57">
        <v>46</v>
      </c>
      <c r="L64" s="121">
        <v>46</v>
      </c>
      <c r="M64" s="119">
        <v>6.166666666666667</v>
      </c>
      <c r="N64" s="37">
        <v>9.25</v>
      </c>
      <c r="O64" s="36">
        <v>3.7</v>
      </c>
      <c r="P64" s="124">
        <v>4.625</v>
      </c>
      <c r="Q64" s="126" t="str">
        <f t="shared" si="8"/>
        <v>J</v>
      </c>
      <c r="R64" s="90" t="str">
        <f t="shared" si="9"/>
        <v>J</v>
      </c>
      <c r="S64" s="69" t="str">
        <f t="shared" si="10"/>
        <v>L</v>
      </c>
      <c r="T64" s="15" t="s">
        <v>136</v>
      </c>
      <c r="U64" s="62">
        <v>5</v>
      </c>
      <c r="V64" s="63">
        <v>5</v>
      </c>
      <c r="W64" s="64">
        <v>3</v>
      </c>
      <c r="X64" s="133">
        <v>3</v>
      </c>
      <c r="Y64" s="81">
        <v>57.5</v>
      </c>
      <c r="Z64" s="56">
        <v>57.5</v>
      </c>
      <c r="AA64" s="17">
        <v>34.5</v>
      </c>
      <c r="AB64" s="129">
        <v>34.5</v>
      </c>
      <c r="AC64" s="119">
        <v>7.4</v>
      </c>
      <c r="AD64" s="37">
        <v>7.4</v>
      </c>
      <c r="AE64" s="36">
        <v>4.625</v>
      </c>
      <c r="AF64" s="124">
        <v>4.625</v>
      </c>
      <c r="AG64" s="126" t="str">
        <f t="shared" si="11"/>
        <v>J</v>
      </c>
      <c r="AH64" s="69" t="str">
        <f t="shared" si="12"/>
        <v>J</v>
      </c>
      <c r="AI64" s="15" t="s">
        <v>136</v>
      </c>
    </row>
    <row r="65" spans="1:35" ht="12" customHeight="1" x14ac:dyDescent="0.2">
      <c r="A65" s="519" t="s">
        <v>20</v>
      </c>
      <c r="B65" s="520"/>
      <c r="C65" s="220">
        <v>1</v>
      </c>
      <c r="D65" s="228">
        <v>0</v>
      </c>
      <c r="E65" s="62">
        <v>4</v>
      </c>
      <c r="F65" s="63">
        <v>2.65</v>
      </c>
      <c r="G65" s="64">
        <v>4</v>
      </c>
      <c r="H65" s="133">
        <v>5</v>
      </c>
      <c r="I65" s="81">
        <v>46</v>
      </c>
      <c r="J65" s="56">
        <v>30.5</v>
      </c>
      <c r="K65" s="57">
        <v>46</v>
      </c>
      <c r="L65" s="121">
        <v>57.5</v>
      </c>
      <c r="M65" s="119">
        <v>7.25</v>
      </c>
      <c r="N65" s="37">
        <v>10.943396226415095</v>
      </c>
      <c r="O65" s="36">
        <v>3.625</v>
      </c>
      <c r="P65" s="124">
        <v>3.7908496732026142</v>
      </c>
      <c r="Q65" s="126" t="str">
        <f t="shared" si="8"/>
        <v>L</v>
      </c>
      <c r="R65" s="90" t="str">
        <f t="shared" si="9"/>
        <v>J</v>
      </c>
      <c r="S65" s="69" t="str">
        <f t="shared" si="10"/>
        <v>L</v>
      </c>
      <c r="T65" s="15" t="s">
        <v>137</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137</v>
      </c>
    </row>
    <row r="66" spans="1:35" ht="12" customHeight="1" x14ac:dyDescent="0.2">
      <c r="A66" s="583" t="s">
        <v>68</v>
      </c>
      <c r="B66" s="584"/>
      <c r="C66" s="221">
        <v>1</v>
      </c>
      <c r="D66" s="229">
        <v>1</v>
      </c>
      <c r="E66" s="191">
        <v>12</v>
      </c>
      <c r="F66" s="192">
        <v>11</v>
      </c>
      <c r="G66" s="193">
        <v>1</v>
      </c>
      <c r="H66" s="194">
        <v>1</v>
      </c>
      <c r="I66" s="195">
        <v>138</v>
      </c>
      <c r="J66" s="196">
        <v>126.5</v>
      </c>
      <c r="K66" s="197">
        <v>11.5</v>
      </c>
      <c r="L66" s="198">
        <v>11.5</v>
      </c>
      <c r="M66" s="199" t="s">
        <v>120</v>
      </c>
      <c r="N66" s="200" t="s">
        <v>120</v>
      </c>
      <c r="O66" s="200" t="s">
        <v>120</v>
      </c>
      <c r="P66" s="201" t="s">
        <v>120</v>
      </c>
      <c r="Q66" s="126" t="str">
        <f t="shared" si="8"/>
        <v>J</v>
      </c>
      <c r="R66" s="90" t="str">
        <f t="shared" si="9"/>
        <v>J</v>
      </c>
      <c r="S66" s="206" t="str">
        <f>IF(J66="","",IF(J66&gt;=I66-8,"J",IF(J66&lt;I66-8,"L")))</f>
        <v>L</v>
      </c>
      <c r="T66" s="202" t="s">
        <v>136</v>
      </c>
      <c r="U66" s="191">
        <v>11</v>
      </c>
      <c r="V66" s="192">
        <v>10</v>
      </c>
      <c r="W66" s="193">
        <v>1</v>
      </c>
      <c r="X66" s="194">
        <v>1</v>
      </c>
      <c r="Y66" s="195">
        <v>126.5</v>
      </c>
      <c r="Z66" s="196">
        <v>115</v>
      </c>
      <c r="AA66" s="203">
        <v>11.5</v>
      </c>
      <c r="AB66" s="204">
        <v>11.5</v>
      </c>
      <c r="AC66" s="199" t="s">
        <v>120</v>
      </c>
      <c r="AD66" s="200" t="s">
        <v>120</v>
      </c>
      <c r="AE66" s="200" t="s">
        <v>120</v>
      </c>
      <c r="AF66" s="201" t="s">
        <v>120</v>
      </c>
      <c r="AG66" s="205" t="str">
        <f>IF(Z66="","",IF(Z66&gt;=23,"J",IF(Z66&lt;23,"L")))</f>
        <v>J</v>
      </c>
      <c r="AH66" s="206" t="str">
        <f>IF(Z66="","",IF(Z66&gt;=Y66-8,"J",IF(Z66&lt;Y66-8,"L")))</f>
        <v>L</v>
      </c>
      <c r="AI66" s="202" t="s">
        <v>136</v>
      </c>
    </row>
    <row r="67" spans="1:35" ht="12" customHeight="1" thickBot="1" x14ac:dyDescent="0.25">
      <c r="A67" s="550" t="s">
        <v>97</v>
      </c>
      <c r="B67" s="5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587" t="s">
        <v>98</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9"/>
    </row>
    <row r="70" spans="1:35" ht="15.75" customHeight="1" thickBot="1" x14ac:dyDescent="0.25">
      <c r="A70" s="609" t="s">
        <v>0</v>
      </c>
      <c r="B70" s="610"/>
      <c r="C70" s="590" t="s">
        <v>60</v>
      </c>
      <c r="D70" s="591"/>
      <c r="E70" s="591"/>
      <c r="F70" s="591"/>
      <c r="G70" s="591"/>
      <c r="H70" s="591"/>
      <c r="I70" s="591"/>
      <c r="J70" s="591"/>
      <c r="K70" s="591"/>
      <c r="L70" s="591"/>
      <c r="M70" s="591"/>
      <c r="N70" s="591"/>
      <c r="O70" s="591"/>
      <c r="P70" s="591"/>
      <c r="Q70" s="591"/>
      <c r="R70" s="591"/>
      <c r="S70" s="591"/>
      <c r="T70" s="592"/>
      <c r="U70" s="464" t="s">
        <v>61</v>
      </c>
      <c r="V70" s="465"/>
      <c r="W70" s="465"/>
      <c r="X70" s="465"/>
      <c r="Y70" s="465"/>
      <c r="Z70" s="465"/>
      <c r="AA70" s="465"/>
      <c r="AB70" s="465"/>
      <c r="AC70" s="465"/>
      <c r="AD70" s="465"/>
      <c r="AE70" s="465"/>
      <c r="AF70" s="465"/>
      <c r="AG70" s="465"/>
      <c r="AH70" s="465"/>
      <c r="AI70" s="466"/>
    </row>
    <row r="71" spans="1:35" ht="69" customHeight="1" thickBot="1" x14ac:dyDescent="0.25">
      <c r="A71" s="611"/>
      <c r="B71" s="612"/>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613" t="s">
        <v>24</v>
      </c>
      <c r="B72" s="614"/>
      <c r="C72" s="219">
        <v>1</v>
      </c>
      <c r="D72" s="227">
        <v>1</v>
      </c>
      <c r="E72" s="87">
        <v>4</v>
      </c>
      <c r="F72" s="88">
        <v>4</v>
      </c>
      <c r="G72" s="89">
        <v>1</v>
      </c>
      <c r="H72" s="156">
        <v>1</v>
      </c>
      <c r="I72" s="52">
        <v>46</v>
      </c>
      <c r="J72" s="53">
        <v>46</v>
      </c>
      <c r="K72" s="54">
        <v>11.5</v>
      </c>
      <c r="L72" s="160">
        <v>11.5</v>
      </c>
      <c r="M72" s="146">
        <v>5</v>
      </c>
      <c r="N72" s="39">
        <v>5</v>
      </c>
      <c r="O72" s="38">
        <v>4</v>
      </c>
      <c r="P72" s="147">
        <v>4</v>
      </c>
      <c r="Q72" s="205" t="str">
        <f>IF(D72="","",IF(D72&gt;=C72,"J",IF(D72&lt;C72,"L")))</f>
        <v>J</v>
      </c>
      <c r="R72" s="90" t="str">
        <f>IF(J72="","",IF(J72&gt;=23,"J",IF(J72&lt;23,"L")))</f>
        <v>J</v>
      </c>
      <c r="S72" s="90" t="str">
        <f>IF(J72="","",IF(J72&gt;=I72-8,"J",IF(J72&lt;I72-8,"L")))</f>
        <v>J</v>
      </c>
      <c r="T72" s="68" t="s">
        <v>136</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136</v>
      </c>
    </row>
    <row r="73" spans="1:35" ht="12" customHeight="1" x14ac:dyDescent="0.2">
      <c r="A73" s="565" t="s">
        <v>25</v>
      </c>
      <c r="B73" s="566"/>
      <c r="C73" s="220">
        <v>0</v>
      </c>
      <c r="D73" s="228">
        <v>0</v>
      </c>
      <c r="E73" s="62">
        <v>2</v>
      </c>
      <c r="F73" s="63">
        <v>2</v>
      </c>
      <c r="G73" s="64">
        <v>0</v>
      </c>
      <c r="H73" s="157">
        <v>0</v>
      </c>
      <c r="I73" s="55">
        <v>23</v>
      </c>
      <c r="J73" s="56">
        <v>23</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136</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139</v>
      </c>
    </row>
    <row r="74" spans="1:35" ht="12" customHeight="1" x14ac:dyDescent="0.2">
      <c r="A74" s="565" t="s">
        <v>45</v>
      </c>
      <c r="B74" s="566"/>
      <c r="C74" s="220"/>
      <c r="D74" s="228"/>
      <c r="E74" s="62">
        <v>6</v>
      </c>
      <c r="F74" s="63">
        <v>6</v>
      </c>
      <c r="G74" s="64">
        <v>0</v>
      </c>
      <c r="H74" s="157">
        <v>1</v>
      </c>
      <c r="I74" s="55">
        <v>69</v>
      </c>
      <c r="J74" s="56">
        <v>69</v>
      </c>
      <c r="K74" s="57">
        <v>0</v>
      </c>
      <c r="L74" s="161">
        <v>11.5</v>
      </c>
      <c r="M74" s="148" t="s">
        <v>120</v>
      </c>
      <c r="N74" s="40" t="s">
        <v>120</v>
      </c>
      <c r="O74" s="40" t="s">
        <v>120</v>
      </c>
      <c r="P74" s="149" t="s">
        <v>120</v>
      </c>
      <c r="Q74" s="166" t="s">
        <v>120</v>
      </c>
      <c r="R74" s="90" t="str">
        <f>IF(J74="","",IF(J74&gt;=23,"J",IF(J74&lt;23,"L")))</f>
        <v>J</v>
      </c>
      <c r="S74" s="69" t="str">
        <f>IF(J74="","",IF(J74&gt;=I74-8,"J",IF(J74&lt;I74-8,"L")))</f>
        <v>J</v>
      </c>
      <c r="T74" s="15" t="s">
        <v>136</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136</v>
      </c>
    </row>
    <row r="75" spans="1:35" ht="12" customHeight="1" x14ac:dyDescent="0.2">
      <c r="A75" s="565" t="s">
        <v>26</v>
      </c>
      <c r="B75" s="566"/>
      <c r="C75" s="220"/>
      <c r="D75" s="228"/>
      <c r="E75" s="62">
        <v>7</v>
      </c>
      <c r="F75" s="63">
        <v>5</v>
      </c>
      <c r="G75" s="64">
        <v>2</v>
      </c>
      <c r="H75" s="157">
        <v>2</v>
      </c>
      <c r="I75" s="55">
        <v>80.5</v>
      </c>
      <c r="J75" s="56">
        <v>57.5</v>
      </c>
      <c r="K75" s="57">
        <v>23</v>
      </c>
      <c r="L75" s="161">
        <v>23</v>
      </c>
      <c r="M75" s="148" t="s">
        <v>120</v>
      </c>
      <c r="N75" s="40" t="s">
        <v>120</v>
      </c>
      <c r="O75" s="40" t="s">
        <v>120</v>
      </c>
      <c r="P75" s="149" t="s">
        <v>120</v>
      </c>
      <c r="Q75" s="166" t="s">
        <v>120</v>
      </c>
      <c r="R75" s="90" t="str">
        <f>IF(J75="","",IF(J75&gt;=23,"J",IF(J75&lt;23,"L")))</f>
        <v>J</v>
      </c>
      <c r="S75" s="69" t="str">
        <f>IF(J75="","",IF(J75&gt;=I75-8,"J",IF(J75&lt;I75-8,"L")))</f>
        <v>L</v>
      </c>
      <c r="T75" s="15" t="s">
        <v>136</v>
      </c>
      <c r="U75" s="62">
        <v>6</v>
      </c>
      <c r="V75" s="63">
        <v>6</v>
      </c>
      <c r="W75" s="64">
        <v>1</v>
      </c>
      <c r="X75" s="157">
        <v>0</v>
      </c>
      <c r="Y75" s="55">
        <v>69</v>
      </c>
      <c r="Z75" s="56">
        <v>69</v>
      </c>
      <c r="AA75" s="17">
        <v>11.5</v>
      </c>
      <c r="AB75" s="144">
        <v>0</v>
      </c>
      <c r="AC75" s="148" t="s">
        <v>120</v>
      </c>
      <c r="AD75" s="40" t="s">
        <v>120</v>
      </c>
      <c r="AE75" s="40" t="s">
        <v>120</v>
      </c>
      <c r="AF75" s="149" t="s">
        <v>120</v>
      </c>
      <c r="AG75" s="165" t="str">
        <f>IF(Z75="","",IF(Z75&gt;=23,"J",IF(Z75&lt;23,"L")))</f>
        <v>J</v>
      </c>
      <c r="AH75" s="69" t="str">
        <f>IF(Z75="","",IF(Z75&gt;=Y75-8,"J",IF(Z75&lt;Y75-8,"L")))</f>
        <v>J</v>
      </c>
      <c r="AI75" s="15" t="s">
        <v>136</v>
      </c>
    </row>
    <row r="76" spans="1:35" ht="12" customHeight="1" x14ac:dyDescent="0.2">
      <c r="A76" s="565" t="s">
        <v>27</v>
      </c>
      <c r="B76" s="566"/>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136</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136</v>
      </c>
    </row>
    <row r="77" spans="1:35" ht="12" customHeight="1" x14ac:dyDescent="0.2">
      <c r="A77" s="565" t="s">
        <v>53</v>
      </c>
      <c r="B77" s="566"/>
      <c r="C77" s="220"/>
      <c r="D77" s="228"/>
      <c r="E77" s="62">
        <v>9</v>
      </c>
      <c r="F77" s="63">
        <v>8</v>
      </c>
      <c r="G77" s="64">
        <v>2</v>
      </c>
      <c r="H77" s="157">
        <v>2</v>
      </c>
      <c r="I77" s="153">
        <v>99.5</v>
      </c>
      <c r="J77" s="19">
        <v>92</v>
      </c>
      <c r="K77" s="17">
        <v>23</v>
      </c>
      <c r="L77" s="145">
        <v>23</v>
      </c>
      <c r="M77" s="148" t="s">
        <v>120</v>
      </c>
      <c r="N77" s="40" t="s">
        <v>120</v>
      </c>
      <c r="O77" s="40" t="s">
        <v>120</v>
      </c>
      <c r="P77" s="149" t="s">
        <v>120</v>
      </c>
      <c r="Q77" s="183" t="s">
        <v>120</v>
      </c>
      <c r="R77" s="166" t="s">
        <v>120</v>
      </c>
      <c r="S77" s="75" t="s">
        <v>120</v>
      </c>
      <c r="T77" s="15" t="s">
        <v>136</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136</v>
      </c>
    </row>
    <row r="78" spans="1:35" ht="12" customHeight="1" x14ac:dyDescent="0.2">
      <c r="A78" s="565" t="s">
        <v>54</v>
      </c>
      <c r="B78" s="566"/>
      <c r="C78" s="220"/>
      <c r="D78" s="228"/>
      <c r="E78" s="62">
        <v>2</v>
      </c>
      <c r="F78" s="63">
        <v>2.2999999999999998</v>
      </c>
      <c r="G78" s="64">
        <v>1</v>
      </c>
      <c r="H78" s="157">
        <v>1</v>
      </c>
      <c r="I78" s="153">
        <v>23</v>
      </c>
      <c r="J78" s="19">
        <v>26.5</v>
      </c>
      <c r="K78" s="17">
        <v>11.5</v>
      </c>
      <c r="L78" s="145">
        <v>11.5</v>
      </c>
      <c r="M78" s="148" t="s">
        <v>120</v>
      </c>
      <c r="N78" s="40" t="s">
        <v>120</v>
      </c>
      <c r="O78" s="40" t="s">
        <v>120</v>
      </c>
      <c r="P78" s="149" t="s">
        <v>120</v>
      </c>
      <c r="Q78" s="183" t="s">
        <v>120</v>
      </c>
      <c r="R78" s="166" t="s">
        <v>120</v>
      </c>
      <c r="S78" s="75" t="s">
        <v>120</v>
      </c>
      <c r="T78" s="15" t="s">
        <v>136</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136</v>
      </c>
    </row>
    <row r="79" spans="1:35" ht="12" customHeight="1" x14ac:dyDescent="0.2">
      <c r="A79" s="565" t="s">
        <v>55</v>
      </c>
      <c r="B79" s="566"/>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136</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136</v>
      </c>
    </row>
    <row r="80" spans="1:35" ht="12" customHeight="1" x14ac:dyDescent="0.2">
      <c r="A80" s="565" t="s">
        <v>130</v>
      </c>
      <c r="B80" s="566"/>
      <c r="C80" s="220"/>
      <c r="D80" s="228"/>
      <c r="E80" s="62">
        <v>5</v>
      </c>
      <c r="F80" s="63">
        <v>4.6500000000000004</v>
      </c>
      <c r="G80" s="64">
        <v>2</v>
      </c>
      <c r="H80" s="157">
        <v>1.65</v>
      </c>
      <c r="I80" s="153">
        <v>57.5</v>
      </c>
      <c r="J80" s="19">
        <v>53.5</v>
      </c>
      <c r="K80" s="17">
        <v>23</v>
      </c>
      <c r="L80" s="145">
        <v>19</v>
      </c>
      <c r="M80" s="148" t="s">
        <v>120</v>
      </c>
      <c r="N80" s="40" t="s">
        <v>120</v>
      </c>
      <c r="O80" s="40" t="s">
        <v>120</v>
      </c>
      <c r="P80" s="149" t="s">
        <v>120</v>
      </c>
      <c r="Q80" s="183" t="s">
        <v>120</v>
      </c>
      <c r="R80" s="166" t="s">
        <v>120</v>
      </c>
      <c r="S80" s="75" t="s">
        <v>120</v>
      </c>
      <c r="T80" s="15" t="s">
        <v>137</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136</v>
      </c>
    </row>
    <row r="81" spans="1:35" ht="12" hidden="1" customHeight="1" x14ac:dyDescent="0.2">
      <c r="A81" s="565" t="s">
        <v>56</v>
      </c>
      <c r="B81" s="566"/>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595" t="s">
        <v>92</v>
      </c>
      <c r="B82" s="596"/>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595" t="s">
        <v>94</v>
      </c>
      <c r="B83" s="596"/>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593" t="s">
        <v>93</v>
      </c>
      <c r="B84" s="594"/>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395" t="s">
        <v>37</v>
      </c>
      <c r="B86" s="396"/>
      <c r="C86" s="396"/>
      <c r="D86" s="396"/>
      <c r="E86" s="396"/>
      <c r="F86" s="396"/>
      <c r="G86" s="396"/>
      <c r="H86" s="396"/>
      <c r="I86" s="396"/>
      <c r="J86" s="396"/>
      <c r="K86" s="396"/>
      <c r="L86" s="396"/>
      <c r="M86" s="396"/>
      <c r="N86" s="396"/>
      <c r="O86" s="396"/>
      <c r="P86" s="396"/>
      <c r="Q86" s="396"/>
      <c r="R86" s="396"/>
      <c r="S86" s="396"/>
      <c r="T86" s="396"/>
      <c r="U86" s="396"/>
      <c r="V86" s="396"/>
      <c r="W86" s="396"/>
      <c r="X86" s="397"/>
      <c r="Y86" s="51"/>
      <c r="Z86" s="12"/>
      <c r="AA86" s="12"/>
      <c r="AB86" s="12"/>
      <c r="AC86" s="12"/>
      <c r="AD86" s="12"/>
      <c r="AE86" s="12"/>
      <c r="AF86" s="12"/>
      <c r="AG86" s="12"/>
      <c r="AH86" s="12"/>
      <c r="AI86" s="12"/>
    </row>
    <row r="87" spans="1:35" ht="15.75" hidden="1" customHeight="1" thickBot="1" x14ac:dyDescent="0.25">
      <c r="A87" s="597" t="s">
        <v>0</v>
      </c>
      <c r="B87" s="598"/>
      <c r="C87" s="440" t="s">
        <v>60</v>
      </c>
      <c r="D87" s="441"/>
      <c r="E87" s="441"/>
      <c r="F87" s="441"/>
      <c r="G87" s="441"/>
      <c r="H87" s="441"/>
      <c r="I87" s="441"/>
      <c r="J87" s="441"/>
      <c r="K87" s="441"/>
      <c r="L87" s="441"/>
      <c r="M87" s="441"/>
      <c r="N87" s="441"/>
      <c r="O87" s="441"/>
      <c r="P87" s="441"/>
      <c r="Q87" s="441"/>
      <c r="R87" s="441"/>
      <c r="S87" s="441"/>
      <c r="T87" s="441"/>
      <c r="U87" s="441"/>
      <c r="V87" s="441"/>
      <c r="W87" s="442" t="s">
        <v>61</v>
      </c>
      <c r="X87" s="443"/>
      <c r="Y87" s="231"/>
      <c r="Z87" s="12"/>
      <c r="AA87" s="12"/>
      <c r="AB87" s="12"/>
      <c r="AC87" s="12"/>
      <c r="AD87" s="12"/>
      <c r="AE87" s="12"/>
      <c r="AF87" s="12"/>
      <c r="AG87" s="12"/>
      <c r="AH87" s="12"/>
      <c r="AI87" s="12"/>
    </row>
    <row r="88" spans="1:35" ht="15" hidden="1" customHeight="1" x14ac:dyDescent="0.2">
      <c r="A88" s="599"/>
      <c r="B88" s="600"/>
      <c r="C88" s="580" t="s">
        <v>88</v>
      </c>
      <c r="D88" s="428"/>
      <c r="E88" s="428"/>
      <c r="F88" s="581"/>
      <c r="G88" s="581"/>
      <c r="H88" s="581"/>
      <c r="I88" s="581"/>
      <c r="J88" s="581"/>
      <c r="K88" s="581"/>
      <c r="L88" s="581"/>
      <c r="M88" s="426" t="s">
        <v>89</v>
      </c>
      <c r="N88" s="427"/>
      <c r="O88" s="427"/>
      <c r="P88" s="427"/>
      <c r="Q88" s="427"/>
      <c r="R88" s="427"/>
      <c r="S88" s="427"/>
      <c r="T88" s="428"/>
      <c r="U88" s="436" t="s">
        <v>90</v>
      </c>
      <c r="V88" s="437"/>
      <c r="W88" s="444" t="s">
        <v>66</v>
      </c>
      <c r="X88" s="414"/>
      <c r="Y88" s="232"/>
      <c r="Z88" s="12"/>
      <c r="AA88" s="12"/>
      <c r="AB88" s="12"/>
      <c r="AC88" s="12"/>
      <c r="AD88" s="12"/>
      <c r="AE88" s="12"/>
      <c r="AF88" s="12"/>
      <c r="AG88" s="12"/>
      <c r="AH88" s="12"/>
      <c r="AI88" s="12"/>
    </row>
    <row r="89" spans="1:35" ht="45.75" hidden="1" customHeight="1" thickBot="1" x14ac:dyDescent="0.25">
      <c r="A89" s="601"/>
      <c r="B89" s="602"/>
      <c r="C89" s="473" t="s">
        <v>85</v>
      </c>
      <c r="D89" s="450"/>
      <c r="E89" s="450"/>
      <c r="F89" s="474"/>
      <c r="G89" s="474" t="s">
        <v>86</v>
      </c>
      <c r="H89" s="474"/>
      <c r="I89" s="474" t="s">
        <v>113</v>
      </c>
      <c r="J89" s="474"/>
      <c r="K89" s="474" t="s">
        <v>114</v>
      </c>
      <c r="L89" s="474"/>
      <c r="M89" s="474" t="s">
        <v>85</v>
      </c>
      <c r="N89" s="474"/>
      <c r="O89" s="474" t="s">
        <v>86</v>
      </c>
      <c r="P89" s="474"/>
      <c r="Q89" s="471" t="s">
        <v>113</v>
      </c>
      <c r="R89" s="471"/>
      <c r="S89" s="398" t="s">
        <v>114</v>
      </c>
      <c r="T89" s="406"/>
      <c r="U89" s="438"/>
      <c r="V89" s="439"/>
      <c r="W89" s="445"/>
      <c r="X89" s="416"/>
      <c r="Y89" s="232"/>
      <c r="Z89" s="12"/>
      <c r="AA89" s="12"/>
      <c r="AB89" s="12"/>
      <c r="AC89" s="12"/>
      <c r="AD89" s="12"/>
      <c r="AE89" s="12"/>
      <c r="AF89" s="12"/>
      <c r="AG89" s="12"/>
      <c r="AH89" s="12"/>
      <c r="AI89" s="12"/>
    </row>
    <row r="90" spans="1:35" ht="12" hidden="1" customHeight="1" x14ac:dyDescent="0.2">
      <c r="A90" s="607" t="s">
        <v>38</v>
      </c>
      <c r="B90" s="608"/>
      <c r="C90" s="475">
        <v>0</v>
      </c>
      <c r="D90" s="476"/>
      <c r="E90" s="476"/>
      <c r="F90" s="472"/>
      <c r="G90" s="477">
        <v>0</v>
      </c>
      <c r="H90" s="477"/>
      <c r="I90" s="472">
        <v>0</v>
      </c>
      <c r="J90" s="472"/>
      <c r="K90" s="538">
        <v>0</v>
      </c>
      <c r="L90" s="538"/>
      <c r="M90" s="472">
        <v>0</v>
      </c>
      <c r="N90" s="472"/>
      <c r="O90" s="477">
        <v>0</v>
      </c>
      <c r="P90" s="477"/>
      <c r="Q90" s="472">
        <v>0</v>
      </c>
      <c r="R90" s="472"/>
      <c r="S90" s="411">
        <v>0</v>
      </c>
      <c r="T90" s="412"/>
      <c r="U90" s="455">
        <v>0</v>
      </c>
      <c r="V90" s="463"/>
      <c r="W90" s="446" t="s">
        <v>132</v>
      </c>
      <c r="X90" s="418"/>
      <c r="Y90" s="233"/>
      <c r="Z90" s="12"/>
      <c r="AA90" s="12"/>
      <c r="AB90" s="12"/>
      <c r="AC90" s="12"/>
      <c r="AD90" s="12"/>
      <c r="AE90" s="12"/>
      <c r="AF90" s="12"/>
      <c r="AG90" s="12"/>
      <c r="AH90" s="12"/>
      <c r="AI90" s="12"/>
    </row>
    <row r="91" spans="1:35" ht="12" hidden="1" customHeight="1" x14ac:dyDescent="0.2">
      <c r="A91" s="605" t="s">
        <v>15</v>
      </c>
      <c r="B91" s="606"/>
      <c r="C91" s="429">
        <v>0</v>
      </c>
      <c r="D91" s="430"/>
      <c r="E91" s="430"/>
      <c r="F91" s="431"/>
      <c r="G91" s="435">
        <v>0</v>
      </c>
      <c r="H91" s="435"/>
      <c r="I91" s="431">
        <v>0</v>
      </c>
      <c r="J91" s="431"/>
      <c r="K91" s="435">
        <v>0</v>
      </c>
      <c r="L91" s="435"/>
      <c r="M91" s="431">
        <v>0</v>
      </c>
      <c r="N91" s="431"/>
      <c r="O91" s="435">
        <v>0</v>
      </c>
      <c r="P91" s="435"/>
      <c r="Q91" s="431">
        <v>0</v>
      </c>
      <c r="R91" s="431"/>
      <c r="S91" s="409">
        <v>0</v>
      </c>
      <c r="T91" s="410"/>
      <c r="U91" s="453">
        <v>0</v>
      </c>
      <c r="V91" s="458"/>
      <c r="W91" s="447"/>
      <c r="X91" s="420"/>
      <c r="Y91" s="233"/>
      <c r="Z91" s="12"/>
      <c r="AA91" s="12"/>
      <c r="AB91" s="12"/>
      <c r="AC91" s="12"/>
      <c r="AD91" s="12"/>
      <c r="AE91" s="12"/>
      <c r="AF91" s="12"/>
      <c r="AG91" s="12"/>
      <c r="AH91" s="12"/>
      <c r="AI91" s="12"/>
    </row>
    <row r="92" spans="1:35" ht="12" hidden="1" customHeight="1" x14ac:dyDescent="0.2">
      <c r="A92" s="605" t="s">
        <v>39</v>
      </c>
      <c r="B92" s="606"/>
      <c r="C92" s="429">
        <v>0</v>
      </c>
      <c r="D92" s="430"/>
      <c r="E92" s="430"/>
      <c r="F92" s="431"/>
      <c r="G92" s="461">
        <v>0</v>
      </c>
      <c r="H92" s="461"/>
      <c r="I92" s="431">
        <v>0</v>
      </c>
      <c r="J92" s="431"/>
      <c r="K92" s="435">
        <v>0</v>
      </c>
      <c r="L92" s="435"/>
      <c r="M92" s="431">
        <v>0</v>
      </c>
      <c r="N92" s="431"/>
      <c r="O92" s="461">
        <v>0</v>
      </c>
      <c r="P92" s="461"/>
      <c r="Q92" s="431">
        <v>0</v>
      </c>
      <c r="R92" s="431"/>
      <c r="S92" s="409">
        <v>0</v>
      </c>
      <c r="T92" s="410"/>
      <c r="U92" s="453">
        <v>0</v>
      </c>
      <c r="V92" s="458"/>
      <c r="W92" s="447"/>
      <c r="X92" s="420"/>
      <c r="Y92" s="233"/>
      <c r="Z92" s="12"/>
      <c r="AA92" s="12"/>
      <c r="AB92" s="12"/>
      <c r="AC92" s="12"/>
      <c r="AD92" s="12"/>
      <c r="AE92" s="12"/>
      <c r="AF92" s="12"/>
      <c r="AG92" s="12"/>
      <c r="AH92" s="12"/>
      <c r="AI92" s="12"/>
    </row>
    <row r="93" spans="1:35" ht="12" hidden="1" customHeight="1" x14ac:dyDescent="0.2">
      <c r="A93" s="605" t="s">
        <v>40</v>
      </c>
      <c r="B93" s="606"/>
      <c r="C93" s="429">
        <v>0</v>
      </c>
      <c r="D93" s="430"/>
      <c r="E93" s="430"/>
      <c r="F93" s="431"/>
      <c r="G93" s="461">
        <v>0</v>
      </c>
      <c r="H93" s="461"/>
      <c r="I93" s="431">
        <v>0</v>
      </c>
      <c r="J93" s="431"/>
      <c r="K93" s="435">
        <v>0</v>
      </c>
      <c r="L93" s="435"/>
      <c r="M93" s="431">
        <v>0</v>
      </c>
      <c r="N93" s="431"/>
      <c r="O93" s="461">
        <v>0</v>
      </c>
      <c r="P93" s="461"/>
      <c r="Q93" s="431">
        <v>0</v>
      </c>
      <c r="R93" s="431"/>
      <c r="S93" s="409">
        <v>0</v>
      </c>
      <c r="T93" s="410"/>
      <c r="U93" s="453">
        <v>0</v>
      </c>
      <c r="V93" s="458"/>
      <c r="W93" s="447"/>
      <c r="X93" s="420"/>
      <c r="Y93" s="233"/>
      <c r="Z93" s="12"/>
      <c r="AA93" s="12"/>
      <c r="AB93" s="12"/>
      <c r="AC93" s="12"/>
      <c r="AD93" s="12"/>
      <c r="AE93" s="12"/>
      <c r="AF93" s="12"/>
      <c r="AG93" s="12"/>
      <c r="AH93" s="12"/>
      <c r="AI93" s="12"/>
    </row>
    <row r="94" spans="1:35" ht="12" hidden="1" customHeight="1" x14ac:dyDescent="0.2">
      <c r="A94" s="605" t="s">
        <v>41</v>
      </c>
      <c r="B94" s="606"/>
      <c r="C94" s="429">
        <v>0</v>
      </c>
      <c r="D94" s="430"/>
      <c r="E94" s="430"/>
      <c r="F94" s="431"/>
      <c r="G94" s="461">
        <v>0</v>
      </c>
      <c r="H94" s="461"/>
      <c r="I94" s="431">
        <v>0</v>
      </c>
      <c r="J94" s="431"/>
      <c r="K94" s="461">
        <v>0</v>
      </c>
      <c r="L94" s="461"/>
      <c r="M94" s="431">
        <v>0</v>
      </c>
      <c r="N94" s="431"/>
      <c r="O94" s="461">
        <v>0</v>
      </c>
      <c r="P94" s="461"/>
      <c r="Q94" s="431">
        <v>0</v>
      </c>
      <c r="R94" s="431"/>
      <c r="S94" s="459">
        <v>0</v>
      </c>
      <c r="T94" s="460"/>
      <c r="U94" s="453">
        <v>0</v>
      </c>
      <c r="V94" s="458"/>
      <c r="W94" s="447"/>
      <c r="X94" s="420"/>
      <c r="Y94" s="233"/>
      <c r="Z94" s="12"/>
      <c r="AA94" s="12"/>
      <c r="AB94" s="12"/>
      <c r="AC94" s="12"/>
      <c r="AD94" s="12"/>
      <c r="AE94" s="12"/>
      <c r="AF94" s="12"/>
      <c r="AG94" s="12"/>
      <c r="AH94" s="12"/>
      <c r="AI94" s="12"/>
    </row>
    <row r="95" spans="1:35" ht="12" hidden="1" customHeight="1" x14ac:dyDescent="0.2">
      <c r="A95" s="605" t="s">
        <v>100</v>
      </c>
      <c r="B95" s="606"/>
      <c r="C95" s="429">
        <v>0</v>
      </c>
      <c r="D95" s="430"/>
      <c r="E95" s="430"/>
      <c r="F95" s="431"/>
      <c r="G95" s="461">
        <v>0</v>
      </c>
      <c r="H95" s="461"/>
      <c r="I95" s="431">
        <v>0</v>
      </c>
      <c r="J95" s="431"/>
      <c r="K95" s="435">
        <v>0</v>
      </c>
      <c r="L95" s="435"/>
      <c r="M95" s="431">
        <v>0</v>
      </c>
      <c r="N95" s="431"/>
      <c r="O95" s="461">
        <v>0</v>
      </c>
      <c r="P95" s="461"/>
      <c r="Q95" s="431">
        <v>0</v>
      </c>
      <c r="R95" s="431"/>
      <c r="S95" s="409">
        <v>0</v>
      </c>
      <c r="T95" s="410"/>
      <c r="U95" s="453">
        <v>0</v>
      </c>
      <c r="V95" s="458"/>
      <c r="W95" s="447"/>
      <c r="X95" s="420"/>
      <c r="Y95" s="233"/>
      <c r="Z95" s="12"/>
      <c r="AA95" s="12"/>
      <c r="AB95" s="12"/>
      <c r="AC95" s="12"/>
      <c r="AD95" s="12"/>
      <c r="AE95" s="12"/>
      <c r="AF95" s="12"/>
      <c r="AG95" s="12"/>
      <c r="AH95" s="12"/>
      <c r="AI95" s="12"/>
    </row>
    <row r="96" spans="1:35" ht="12" hidden="1" customHeight="1" x14ac:dyDescent="0.2">
      <c r="A96" s="605" t="s">
        <v>42</v>
      </c>
      <c r="B96" s="606"/>
      <c r="C96" s="429">
        <v>0</v>
      </c>
      <c r="D96" s="430"/>
      <c r="E96" s="430"/>
      <c r="F96" s="431"/>
      <c r="G96" s="461">
        <v>0</v>
      </c>
      <c r="H96" s="461"/>
      <c r="I96" s="431">
        <v>0</v>
      </c>
      <c r="J96" s="431"/>
      <c r="K96" s="435">
        <v>0</v>
      </c>
      <c r="L96" s="435"/>
      <c r="M96" s="431">
        <v>0</v>
      </c>
      <c r="N96" s="431"/>
      <c r="O96" s="461">
        <v>0</v>
      </c>
      <c r="P96" s="461"/>
      <c r="Q96" s="431">
        <v>0</v>
      </c>
      <c r="R96" s="431"/>
      <c r="S96" s="409">
        <v>0</v>
      </c>
      <c r="T96" s="410"/>
      <c r="U96" s="453">
        <v>0</v>
      </c>
      <c r="V96" s="458"/>
      <c r="W96" s="447"/>
      <c r="X96" s="420"/>
      <c r="Y96" s="233"/>
      <c r="Z96" s="12"/>
      <c r="AA96" s="12"/>
      <c r="AB96" s="12"/>
      <c r="AC96" s="12"/>
      <c r="AD96" s="12"/>
      <c r="AE96" s="12"/>
      <c r="AF96" s="12"/>
      <c r="AG96" s="12"/>
      <c r="AH96" s="12"/>
      <c r="AI96" s="12"/>
    </row>
    <row r="97" spans="1:35" ht="12" hidden="1" customHeight="1" x14ac:dyDescent="0.2">
      <c r="A97" s="605" t="s">
        <v>23</v>
      </c>
      <c r="B97" s="606"/>
      <c r="C97" s="429">
        <v>0</v>
      </c>
      <c r="D97" s="430"/>
      <c r="E97" s="430"/>
      <c r="F97" s="431"/>
      <c r="G97" s="461">
        <v>0</v>
      </c>
      <c r="H97" s="461"/>
      <c r="I97" s="431">
        <v>0</v>
      </c>
      <c r="J97" s="431"/>
      <c r="K97" s="461">
        <v>0</v>
      </c>
      <c r="L97" s="461"/>
      <c r="M97" s="431">
        <v>0</v>
      </c>
      <c r="N97" s="431"/>
      <c r="O97" s="461">
        <v>0</v>
      </c>
      <c r="P97" s="461"/>
      <c r="Q97" s="431">
        <v>0</v>
      </c>
      <c r="R97" s="431"/>
      <c r="S97" s="459">
        <v>0</v>
      </c>
      <c r="T97" s="460"/>
      <c r="U97" s="453">
        <v>0</v>
      </c>
      <c r="V97" s="458"/>
      <c r="W97" s="447"/>
      <c r="X97" s="420"/>
      <c r="Y97" s="233"/>
      <c r="Z97" s="12"/>
      <c r="AA97" s="12"/>
      <c r="AB97" s="12"/>
      <c r="AC97" s="12"/>
      <c r="AD97" s="12"/>
      <c r="AE97" s="12"/>
      <c r="AF97" s="12"/>
      <c r="AG97" s="12"/>
      <c r="AH97" s="12"/>
      <c r="AI97" s="12"/>
    </row>
    <row r="98" spans="1:35" ht="12" hidden="1" customHeight="1" thickBot="1" x14ac:dyDescent="0.25">
      <c r="A98" s="603" t="s">
        <v>43</v>
      </c>
      <c r="B98" s="604"/>
      <c r="C98" s="432">
        <v>0</v>
      </c>
      <c r="D98" s="433"/>
      <c r="E98" s="433"/>
      <c r="F98" s="434"/>
      <c r="G98" s="462">
        <v>0</v>
      </c>
      <c r="H98" s="462"/>
      <c r="I98" s="434">
        <v>0</v>
      </c>
      <c r="J98" s="434"/>
      <c r="K98" s="539">
        <v>0</v>
      </c>
      <c r="L98" s="539"/>
      <c r="M98" s="434">
        <v>0</v>
      </c>
      <c r="N98" s="434"/>
      <c r="O98" s="462">
        <v>0</v>
      </c>
      <c r="P98" s="462"/>
      <c r="Q98" s="434">
        <v>0</v>
      </c>
      <c r="R98" s="434"/>
      <c r="S98" s="407">
        <v>0</v>
      </c>
      <c r="T98" s="408"/>
      <c r="U98" s="451">
        <v>0</v>
      </c>
      <c r="V98" s="457"/>
      <c r="W98" s="448"/>
      <c r="X98" s="422"/>
      <c r="Y98" s="233"/>
      <c r="Z98" s="12"/>
      <c r="AA98" s="12"/>
      <c r="AB98" s="12"/>
      <c r="AC98" s="12"/>
      <c r="AD98" s="12"/>
      <c r="AE98" s="12"/>
      <c r="AF98" s="12"/>
      <c r="AG98" s="12"/>
      <c r="AH98" s="12"/>
      <c r="AI98" s="12"/>
    </row>
    <row r="99" spans="1:35" ht="18" hidden="1" customHeight="1" thickBot="1" x14ac:dyDescent="0.25">
      <c r="A99" s="423" t="s">
        <v>87</v>
      </c>
      <c r="B99" s="424"/>
      <c r="C99" s="424"/>
      <c r="D99" s="424"/>
      <c r="E99" s="424"/>
      <c r="F99" s="424"/>
      <c r="G99" s="424"/>
      <c r="H99" s="424"/>
      <c r="I99" s="424"/>
      <c r="J99" s="424"/>
      <c r="K99" s="424"/>
      <c r="L99" s="424"/>
      <c r="M99" s="424"/>
      <c r="N99" s="424"/>
      <c r="O99" s="424"/>
      <c r="P99" s="424"/>
      <c r="Q99" s="424"/>
      <c r="R99" s="424"/>
      <c r="S99" s="424"/>
      <c r="T99" s="424"/>
      <c r="U99" s="424"/>
      <c r="V99" s="424"/>
      <c r="W99" s="424"/>
      <c r="X99" s="425"/>
      <c r="Y99" s="51"/>
      <c r="Z99" s="12"/>
      <c r="AA99" s="12"/>
      <c r="AB99" s="12"/>
      <c r="AC99" s="12"/>
      <c r="AD99" s="12"/>
      <c r="AE99" s="12"/>
      <c r="AF99" s="12"/>
      <c r="AG99" s="12"/>
      <c r="AH99" s="12"/>
      <c r="AI99" s="12"/>
    </row>
    <row r="100" spans="1:35" ht="15.75" hidden="1" customHeight="1" thickBot="1" x14ac:dyDescent="0.25">
      <c r="A100" s="597" t="s">
        <v>0</v>
      </c>
      <c r="B100" s="598"/>
      <c r="C100" s="440" t="s">
        <v>60</v>
      </c>
      <c r="D100" s="441"/>
      <c r="E100" s="441"/>
      <c r="F100" s="441"/>
      <c r="G100" s="441"/>
      <c r="H100" s="441"/>
      <c r="I100" s="441"/>
      <c r="J100" s="441"/>
      <c r="K100" s="441"/>
      <c r="L100" s="441"/>
      <c r="M100" s="441"/>
      <c r="N100" s="441"/>
      <c r="O100" s="441"/>
      <c r="P100" s="441"/>
      <c r="Q100" s="441"/>
      <c r="R100" s="441"/>
      <c r="S100" s="441"/>
      <c r="T100" s="441"/>
      <c r="U100" s="441"/>
      <c r="V100" s="441"/>
      <c r="W100" s="442" t="s">
        <v>61</v>
      </c>
      <c r="X100" s="443"/>
      <c r="Y100" s="231"/>
      <c r="Z100" s="12"/>
      <c r="AA100" s="12"/>
      <c r="AB100" s="12"/>
      <c r="AC100" s="12"/>
      <c r="AD100" s="12"/>
      <c r="AE100" s="12"/>
      <c r="AF100" s="12"/>
      <c r="AG100" s="12"/>
      <c r="AH100" s="12"/>
      <c r="AI100" s="12"/>
    </row>
    <row r="101" spans="1:35" ht="15" hidden="1" customHeight="1" x14ac:dyDescent="0.2">
      <c r="A101" s="599"/>
      <c r="B101" s="600"/>
      <c r="C101" s="580" t="s">
        <v>88</v>
      </c>
      <c r="D101" s="428"/>
      <c r="E101" s="428"/>
      <c r="F101" s="581"/>
      <c r="G101" s="581"/>
      <c r="H101" s="581"/>
      <c r="I101" s="581"/>
      <c r="J101" s="581"/>
      <c r="K101" s="581"/>
      <c r="L101" s="581"/>
      <c r="M101" s="426" t="s">
        <v>89</v>
      </c>
      <c r="N101" s="427"/>
      <c r="O101" s="427"/>
      <c r="P101" s="427"/>
      <c r="Q101" s="427"/>
      <c r="R101" s="427"/>
      <c r="S101" s="427"/>
      <c r="T101" s="428"/>
      <c r="U101" s="436" t="s">
        <v>90</v>
      </c>
      <c r="V101" s="449"/>
      <c r="W101" s="413" t="s">
        <v>66</v>
      </c>
      <c r="X101" s="414"/>
      <c r="Y101" s="232"/>
      <c r="Z101" s="12"/>
      <c r="AA101" s="12"/>
      <c r="AB101" s="12"/>
      <c r="AC101" s="12"/>
      <c r="AD101" s="12"/>
      <c r="AE101" s="12"/>
      <c r="AF101" s="12"/>
      <c r="AG101" s="12"/>
      <c r="AH101" s="12"/>
      <c r="AI101" s="12"/>
    </row>
    <row r="102" spans="1:35" ht="45.75" hidden="1" customHeight="1" thickBot="1" x14ac:dyDescent="0.25">
      <c r="A102" s="601"/>
      <c r="B102" s="602"/>
      <c r="C102" s="582" t="s">
        <v>85</v>
      </c>
      <c r="D102" s="406"/>
      <c r="E102" s="406"/>
      <c r="F102" s="471"/>
      <c r="G102" s="471" t="s">
        <v>86</v>
      </c>
      <c r="H102" s="471"/>
      <c r="I102" s="471" t="s">
        <v>113</v>
      </c>
      <c r="J102" s="471"/>
      <c r="K102" s="471" t="s">
        <v>114</v>
      </c>
      <c r="L102" s="471"/>
      <c r="M102" s="471" t="s">
        <v>85</v>
      </c>
      <c r="N102" s="471"/>
      <c r="O102" s="471" t="s">
        <v>86</v>
      </c>
      <c r="P102" s="471"/>
      <c r="Q102" s="398" t="s">
        <v>113</v>
      </c>
      <c r="R102" s="399"/>
      <c r="S102" s="398" t="s">
        <v>114</v>
      </c>
      <c r="T102" s="406"/>
      <c r="U102" s="438"/>
      <c r="V102" s="450"/>
      <c r="W102" s="415"/>
      <c r="X102" s="416"/>
      <c r="Y102" s="232"/>
      <c r="Z102" s="12"/>
      <c r="AA102" s="12"/>
      <c r="AB102" s="12"/>
      <c r="AC102" s="12"/>
      <c r="AD102" s="12"/>
      <c r="AE102" s="12"/>
      <c r="AF102" s="12"/>
      <c r="AG102" s="12"/>
      <c r="AH102" s="12"/>
      <c r="AI102" s="12"/>
    </row>
    <row r="103" spans="1:35" ht="12" hidden="1" customHeight="1" x14ac:dyDescent="0.2">
      <c r="A103" s="607" t="s">
        <v>99</v>
      </c>
      <c r="B103" s="608"/>
      <c r="C103" s="535">
        <v>0</v>
      </c>
      <c r="D103" s="536"/>
      <c r="E103" s="536"/>
      <c r="F103" s="470"/>
      <c r="G103" s="537">
        <v>0</v>
      </c>
      <c r="H103" s="537"/>
      <c r="I103" s="470">
        <v>0</v>
      </c>
      <c r="J103" s="470"/>
      <c r="K103" s="579">
        <v>0</v>
      </c>
      <c r="L103" s="579"/>
      <c r="M103" s="470">
        <v>0</v>
      </c>
      <c r="N103" s="470"/>
      <c r="O103" s="537">
        <v>0</v>
      </c>
      <c r="P103" s="537"/>
      <c r="Q103" s="404">
        <v>0</v>
      </c>
      <c r="R103" s="405"/>
      <c r="S103" s="411">
        <v>0</v>
      </c>
      <c r="T103" s="412"/>
      <c r="U103" s="455">
        <v>0</v>
      </c>
      <c r="V103" s="456"/>
      <c r="W103" s="417" t="s">
        <v>133</v>
      </c>
      <c r="X103" s="418"/>
      <c r="Y103" s="233"/>
      <c r="Z103" s="12"/>
      <c r="AA103" s="12"/>
      <c r="AB103" s="12"/>
      <c r="AC103" s="12"/>
      <c r="AD103" s="12"/>
      <c r="AE103" s="12"/>
      <c r="AF103" s="12"/>
      <c r="AG103" s="12"/>
      <c r="AH103" s="12"/>
      <c r="AI103" s="12"/>
    </row>
    <row r="104" spans="1:35" ht="12" hidden="1" customHeight="1" x14ac:dyDescent="0.2">
      <c r="A104" s="605" t="s">
        <v>44</v>
      </c>
      <c r="B104" s="606"/>
      <c r="C104" s="429">
        <v>0</v>
      </c>
      <c r="D104" s="430"/>
      <c r="E104" s="430"/>
      <c r="F104" s="431"/>
      <c r="G104" s="435">
        <v>0</v>
      </c>
      <c r="H104" s="435"/>
      <c r="I104" s="431">
        <v>0</v>
      </c>
      <c r="J104" s="431"/>
      <c r="K104" s="435">
        <v>0</v>
      </c>
      <c r="L104" s="435"/>
      <c r="M104" s="431">
        <v>0</v>
      </c>
      <c r="N104" s="431"/>
      <c r="O104" s="435">
        <v>0</v>
      </c>
      <c r="P104" s="435"/>
      <c r="Q104" s="402">
        <v>0</v>
      </c>
      <c r="R104" s="403"/>
      <c r="S104" s="409">
        <v>0</v>
      </c>
      <c r="T104" s="410"/>
      <c r="U104" s="453">
        <v>0</v>
      </c>
      <c r="V104" s="454"/>
      <c r="W104" s="419"/>
      <c r="X104" s="420"/>
      <c r="Y104" s="233"/>
      <c r="Z104" s="12"/>
      <c r="AA104" s="12"/>
      <c r="AB104" s="12"/>
      <c r="AC104" s="12"/>
      <c r="AD104" s="12"/>
      <c r="AE104" s="12"/>
      <c r="AF104" s="12"/>
      <c r="AG104" s="12"/>
      <c r="AH104" s="12"/>
      <c r="AI104" s="12"/>
    </row>
    <row r="105" spans="1:35" ht="12" hidden="1" customHeight="1" x14ac:dyDescent="0.2">
      <c r="A105" s="605" t="s">
        <v>41</v>
      </c>
      <c r="B105" s="606"/>
      <c r="C105" s="429">
        <v>0</v>
      </c>
      <c r="D105" s="430"/>
      <c r="E105" s="430"/>
      <c r="F105" s="431"/>
      <c r="G105" s="461">
        <v>0</v>
      </c>
      <c r="H105" s="461"/>
      <c r="I105" s="431">
        <v>0</v>
      </c>
      <c r="J105" s="431"/>
      <c r="K105" s="435">
        <v>0</v>
      </c>
      <c r="L105" s="435"/>
      <c r="M105" s="431">
        <v>0</v>
      </c>
      <c r="N105" s="431"/>
      <c r="O105" s="461">
        <v>0</v>
      </c>
      <c r="P105" s="461"/>
      <c r="Q105" s="402">
        <v>0</v>
      </c>
      <c r="R105" s="403"/>
      <c r="S105" s="409">
        <v>0</v>
      </c>
      <c r="T105" s="410"/>
      <c r="U105" s="453">
        <v>0</v>
      </c>
      <c r="V105" s="454"/>
      <c r="W105" s="419"/>
      <c r="X105" s="420"/>
      <c r="Y105" s="233"/>
      <c r="Z105" s="12"/>
      <c r="AA105" s="12"/>
      <c r="AB105" s="12"/>
      <c r="AC105" s="12"/>
      <c r="AD105" s="12"/>
      <c r="AE105" s="12"/>
      <c r="AF105" s="12"/>
      <c r="AG105" s="12"/>
      <c r="AH105" s="12"/>
      <c r="AI105" s="12"/>
    </row>
    <row r="106" spans="1:35" ht="12" hidden="1" customHeight="1" thickBot="1" x14ac:dyDescent="0.25">
      <c r="A106" s="603" t="s">
        <v>42</v>
      </c>
      <c r="B106" s="604"/>
      <c r="C106" s="432">
        <v>0</v>
      </c>
      <c r="D106" s="433"/>
      <c r="E106" s="433"/>
      <c r="F106" s="434"/>
      <c r="G106" s="462">
        <v>0</v>
      </c>
      <c r="H106" s="462"/>
      <c r="I106" s="434">
        <v>0</v>
      </c>
      <c r="J106" s="434"/>
      <c r="K106" s="539">
        <v>0</v>
      </c>
      <c r="L106" s="539"/>
      <c r="M106" s="434">
        <v>0</v>
      </c>
      <c r="N106" s="434"/>
      <c r="O106" s="462">
        <v>0</v>
      </c>
      <c r="P106" s="462"/>
      <c r="Q106" s="400">
        <v>0</v>
      </c>
      <c r="R106" s="401"/>
      <c r="S106" s="407">
        <v>0</v>
      </c>
      <c r="T106" s="408"/>
      <c r="U106" s="451">
        <v>0</v>
      </c>
      <c r="V106" s="452"/>
      <c r="W106" s="421"/>
      <c r="X106" s="4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629" t="s">
        <v>46</v>
      </c>
      <c r="B108" s="630"/>
      <c r="C108" s="630"/>
      <c r="D108" s="630"/>
      <c r="E108" s="630"/>
      <c r="F108" s="630"/>
      <c r="G108" s="630"/>
      <c r="H108" s="630"/>
      <c r="I108" s="630"/>
      <c r="J108" s="630"/>
      <c r="K108" s="630"/>
      <c r="L108" s="630"/>
      <c r="M108" s="630"/>
      <c r="N108" s="630"/>
      <c r="O108" s="630"/>
      <c r="P108" s="630"/>
      <c r="Q108" s="630"/>
      <c r="R108" s="630"/>
      <c r="S108" s="631"/>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615" t="s">
        <v>0</v>
      </c>
      <c r="B109" s="616"/>
      <c r="C109" s="635" t="s">
        <v>70</v>
      </c>
      <c r="D109" s="636"/>
      <c r="E109" s="636"/>
      <c r="F109" s="637"/>
      <c r="G109" s="638"/>
      <c r="H109" s="650" t="s">
        <v>60</v>
      </c>
      <c r="I109" s="651"/>
      <c r="J109" s="651"/>
      <c r="K109" s="651"/>
      <c r="L109" s="651"/>
      <c r="M109" s="652"/>
      <c r="N109" s="632" t="s">
        <v>61</v>
      </c>
      <c r="O109" s="633"/>
      <c r="P109" s="633"/>
      <c r="Q109" s="633"/>
      <c r="R109" s="633"/>
      <c r="S109" s="634"/>
      <c r="T109" s="50"/>
      <c r="U109" s="5"/>
      <c r="V109" s="5"/>
      <c r="W109" s="115"/>
      <c r="X109" s="5"/>
      <c r="Y109" s="12"/>
      <c r="Z109" s="12"/>
      <c r="AA109" s="12"/>
      <c r="AB109" s="12"/>
      <c r="AC109" s="12"/>
      <c r="AD109" s="12"/>
      <c r="AE109" s="12"/>
      <c r="AF109" s="12"/>
      <c r="AG109" s="12"/>
      <c r="AH109" s="12"/>
      <c r="AI109" s="12"/>
    </row>
    <row r="110" spans="1:35" ht="16.5" hidden="1" customHeight="1" x14ac:dyDescent="0.2">
      <c r="A110" s="617"/>
      <c r="B110" s="618"/>
      <c r="C110" s="639"/>
      <c r="D110" s="640"/>
      <c r="E110" s="640"/>
      <c r="F110" s="641"/>
      <c r="G110" s="642"/>
      <c r="H110" s="653" t="s">
        <v>71</v>
      </c>
      <c r="I110" s="654"/>
      <c r="J110" s="654" t="s">
        <v>72</v>
      </c>
      <c r="K110" s="654"/>
      <c r="L110" s="567" t="s">
        <v>91</v>
      </c>
      <c r="M110" s="568"/>
      <c r="N110" s="571" t="s">
        <v>73</v>
      </c>
      <c r="O110" s="572"/>
      <c r="P110" s="572" t="s">
        <v>74</v>
      </c>
      <c r="Q110" s="572"/>
      <c r="R110" s="573" t="s">
        <v>66</v>
      </c>
      <c r="S110" s="574"/>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619"/>
      <c r="B111" s="620"/>
      <c r="C111" s="643"/>
      <c r="D111" s="644"/>
      <c r="E111" s="644"/>
      <c r="F111" s="645"/>
      <c r="G111" s="646"/>
      <c r="H111" s="109" t="s">
        <v>75</v>
      </c>
      <c r="I111" s="258" t="s">
        <v>76</v>
      </c>
      <c r="J111" s="258" t="s">
        <v>75</v>
      </c>
      <c r="K111" s="258" t="s">
        <v>76</v>
      </c>
      <c r="L111" s="569"/>
      <c r="M111" s="570"/>
      <c r="N111" s="110" t="s">
        <v>75</v>
      </c>
      <c r="O111" s="259" t="s">
        <v>76</v>
      </c>
      <c r="P111" s="259" t="s">
        <v>75</v>
      </c>
      <c r="Q111" s="259" t="s">
        <v>76</v>
      </c>
      <c r="R111" s="575"/>
      <c r="S111" s="576"/>
      <c r="T111" s="235"/>
      <c r="U111" s="5"/>
      <c r="V111" s="5"/>
      <c r="W111" s="5"/>
      <c r="X111" s="5"/>
      <c r="Y111" s="12"/>
      <c r="Z111" s="12"/>
      <c r="AA111" s="12"/>
      <c r="AB111" s="12"/>
      <c r="AC111" s="12"/>
      <c r="AD111" s="12"/>
      <c r="AE111" s="12"/>
      <c r="AF111" s="12"/>
      <c r="AG111" s="12"/>
      <c r="AH111" s="12"/>
      <c r="AI111" s="12"/>
    </row>
    <row r="112" spans="1:35" ht="12" hidden="1" customHeight="1" x14ac:dyDescent="0.2">
      <c r="A112" s="623" t="s">
        <v>77</v>
      </c>
      <c r="B112" s="624"/>
      <c r="C112" s="647" t="s">
        <v>78</v>
      </c>
      <c r="D112" s="647"/>
      <c r="E112" s="647"/>
      <c r="F112" s="648"/>
      <c r="G112" s="649"/>
      <c r="H112" s="106">
        <v>18</v>
      </c>
      <c r="I112" s="107">
        <v>0</v>
      </c>
      <c r="J112" s="42">
        <v>23</v>
      </c>
      <c r="K112" s="107">
        <v>0</v>
      </c>
      <c r="L112" s="577">
        <v>0</v>
      </c>
      <c r="M112" s="578"/>
      <c r="N112" s="111">
        <v>5</v>
      </c>
      <c r="O112" s="108">
        <v>0</v>
      </c>
      <c r="P112" s="256">
        <v>2</v>
      </c>
      <c r="Q112" s="108">
        <v>0</v>
      </c>
      <c r="R112" s="577">
        <v>0</v>
      </c>
      <c r="S112" s="578"/>
      <c r="T112" s="236"/>
      <c r="U112" s="5"/>
      <c r="V112" s="5"/>
      <c r="W112" s="5"/>
      <c r="X112" s="5"/>
      <c r="Y112" s="12"/>
      <c r="Z112" s="12"/>
      <c r="AA112" s="12"/>
      <c r="AB112" s="12"/>
      <c r="AC112" s="12"/>
      <c r="AD112" s="12"/>
      <c r="AE112" s="12"/>
      <c r="AF112" s="12"/>
      <c r="AG112" s="12"/>
      <c r="AH112" s="12"/>
      <c r="AI112" s="12"/>
    </row>
    <row r="113" spans="1:35" ht="12" hidden="1" customHeight="1" x14ac:dyDescent="0.2">
      <c r="A113" s="623"/>
      <c r="B113" s="624"/>
      <c r="C113" s="478" t="s">
        <v>79</v>
      </c>
      <c r="D113" s="478"/>
      <c r="E113" s="478"/>
      <c r="F113" s="479"/>
      <c r="G113" s="480"/>
      <c r="H113" s="26">
        <v>2</v>
      </c>
      <c r="I113" s="27">
        <v>0</v>
      </c>
      <c r="J113" s="28">
        <v>2</v>
      </c>
      <c r="K113" s="27">
        <v>0</v>
      </c>
      <c r="L113" s="484"/>
      <c r="M113" s="485"/>
      <c r="N113" s="112">
        <v>0</v>
      </c>
      <c r="O113" s="33">
        <v>0</v>
      </c>
      <c r="P113" s="252">
        <v>0</v>
      </c>
      <c r="Q113" s="34">
        <v>0</v>
      </c>
      <c r="R113" s="484"/>
      <c r="S113" s="485"/>
      <c r="T113" s="236"/>
      <c r="U113" s="5"/>
      <c r="V113" s="5"/>
      <c r="W113" s="5"/>
      <c r="X113" s="5"/>
      <c r="Y113" s="12"/>
      <c r="Z113" s="12"/>
      <c r="AA113" s="12"/>
      <c r="AB113" s="12"/>
      <c r="AC113" s="12"/>
      <c r="AD113" s="12"/>
      <c r="AE113" s="12"/>
      <c r="AF113" s="12"/>
      <c r="AG113" s="12"/>
      <c r="AH113" s="12"/>
      <c r="AI113" s="12"/>
    </row>
    <row r="114" spans="1:35" ht="12" hidden="1" customHeight="1" x14ac:dyDescent="0.2">
      <c r="A114" s="623"/>
      <c r="B114" s="624"/>
      <c r="C114" s="478" t="s">
        <v>80</v>
      </c>
      <c r="D114" s="478"/>
      <c r="E114" s="478"/>
      <c r="F114" s="479"/>
      <c r="G114" s="480"/>
      <c r="H114" s="26">
        <v>3</v>
      </c>
      <c r="I114" s="29">
        <v>0</v>
      </c>
      <c r="J114" s="28">
        <v>4</v>
      </c>
      <c r="K114" s="29">
        <v>0</v>
      </c>
      <c r="L114" s="484"/>
      <c r="M114" s="485"/>
      <c r="N114" s="112">
        <v>1</v>
      </c>
      <c r="O114" s="34">
        <v>0</v>
      </c>
      <c r="P114" s="252">
        <v>0</v>
      </c>
      <c r="Q114" s="34">
        <v>0</v>
      </c>
      <c r="R114" s="484"/>
      <c r="S114" s="485"/>
      <c r="T114" s="236"/>
      <c r="U114" s="5"/>
      <c r="V114" s="5"/>
      <c r="W114" s="5"/>
      <c r="X114" s="5"/>
      <c r="Y114" s="12"/>
      <c r="Z114" s="12"/>
      <c r="AA114" s="12"/>
      <c r="AB114" s="12"/>
      <c r="AC114" s="12"/>
      <c r="AD114" s="12"/>
      <c r="AE114" s="12"/>
      <c r="AF114" s="12"/>
      <c r="AG114" s="12"/>
      <c r="AH114" s="12"/>
      <c r="AI114" s="12"/>
    </row>
    <row r="115" spans="1:35" ht="12" hidden="1" customHeight="1" x14ac:dyDescent="0.2">
      <c r="A115" s="627"/>
      <c r="B115" s="628"/>
      <c r="C115" s="488" t="s">
        <v>81</v>
      </c>
      <c r="D115" s="488"/>
      <c r="E115" s="488"/>
      <c r="F115" s="489"/>
      <c r="G115" s="490"/>
      <c r="H115" s="26">
        <v>2</v>
      </c>
      <c r="I115" s="29">
        <v>0</v>
      </c>
      <c r="J115" s="28">
        <v>2</v>
      </c>
      <c r="K115" s="29">
        <v>0</v>
      </c>
      <c r="L115" s="484"/>
      <c r="M115" s="485"/>
      <c r="N115" s="112">
        <v>0</v>
      </c>
      <c r="O115" s="34">
        <v>0</v>
      </c>
      <c r="P115" s="252">
        <v>0</v>
      </c>
      <c r="Q115" s="34">
        <v>0</v>
      </c>
      <c r="R115" s="484"/>
      <c r="S115" s="485"/>
      <c r="T115" s="236"/>
      <c r="U115" s="5"/>
      <c r="V115" s="5"/>
      <c r="W115" s="5"/>
      <c r="X115" s="5"/>
      <c r="Y115" s="12"/>
      <c r="Z115" s="12"/>
      <c r="AA115" s="12"/>
      <c r="AB115" s="12"/>
      <c r="AC115" s="12"/>
      <c r="AD115" s="12"/>
      <c r="AE115" s="12"/>
      <c r="AF115" s="12"/>
      <c r="AG115" s="12"/>
      <c r="AH115" s="12"/>
      <c r="AI115" s="12"/>
    </row>
    <row r="116" spans="1:35" ht="12" hidden="1" customHeight="1" x14ac:dyDescent="0.2">
      <c r="A116" s="621" t="s">
        <v>82</v>
      </c>
      <c r="B116" s="622"/>
      <c r="C116" s="488" t="s">
        <v>78</v>
      </c>
      <c r="D116" s="488"/>
      <c r="E116" s="488"/>
      <c r="F116" s="489"/>
      <c r="G116" s="490"/>
      <c r="H116" s="26">
        <v>4</v>
      </c>
      <c r="I116" s="29">
        <v>0</v>
      </c>
      <c r="J116" s="28">
        <v>4</v>
      </c>
      <c r="K116" s="29">
        <v>0</v>
      </c>
      <c r="L116" s="484">
        <v>0</v>
      </c>
      <c r="M116" s="485"/>
      <c r="N116" s="112">
        <v>0</v>
      </c>
      <c r="O116" s="34">
        <v>0</v>
      </c>
      <c r="P116" s="252">
        <v>0</v>
      </c>
      <c r="Q116" s="34">
        <v>0</v>
      </c>
      <c r="R116" s="484">
        <v>0</v>
      </c>
      <c r="S116" s="485"/>
      <c r="T116" s="236"/>
      <c r="U116" s="5"/>
      <c r="V116" s="5"/>
      <c r="W116" s="5"/>
      <c r="X116" s="5"/>
      <c r="Y116" s="12"/>
      <c r="Z116" s="12"/>
      <c r="AA116" s="12"/>
      <c r="AB116" s="12"/>
      <c r="AC116" s="12"/>
      <c r="AD116" s="12"/>
      <c r="AE116" s="12"/>
      <c r="AF116" s="12"/>
      <c r="AG116" s="12"/>
      <c r="AH116" s="12"/>
      <c r="AI116" s="12"/>
    </row>
    <row r="117" spans="1:35" ht="12" hidden="1" customHeight="1" x14ac:dyDescent="0.2">
      <c r="A117" s="623"/>
      <c r="B117" s="624"/>
      <c r="C117" s="478" t="s">
        <v>79</v>
      </c>
      <c r="D117" s="478"/>
      <c r="E117" s="478"/>
      <c r="F117" s="479"/>
      <c r="G117" s="480"/>
      <c r="H117" s="26">
        <v>0</v>
      </c>
      <c r="I117" s="27">
        <v>0</v>
      </c>
      <c r="J117" s="28">
        <v>0</v>
      </c>
      <c r="K117" s="27">
        <v>0</v>
      </c>
      <c r="L117" s="484"/>
      <c r="M117" s="485"/>
      <c r="N117" s="112">
        <v>0</v>
      </c>
      <c r="O117" s="33">
        <v>0</v>
      </c>
      <c r="P117" s="252">
        <v>0</v>
      </c>
      <c r="Q117" s="34">
        <v>0</v>
      </c>
      <c r="R117" s="484"/>
      <c r="S117" s="485"/>
      <c r="T117" s="236"/>
      <c r="U117" s="5"/>
      <c r="V117" s="5"/>
      <c r="W117" s="5"/>
      <c r="X117" s="5"/>
      <c r="Y117" s="12"/>
      <c r="Z117" s="12"/>
      <c r="AA117" s="12"/>
      <c r="AB117" s="12"/>
      <c r="AC117" s="12"/>
      <c r="AD117" s="12"/>
      <c r="AE117" s="12"/>
      <c r="AF117" s="12"/>
      <c r="AG117" s="12"/>
      <c r="AH117" s="12"/>
      <c r="AI117" s="12"/>
    </row>
    <row r="118" spans="1:35" ht="12" hidden="1" customHeight="1" x14ac:dyDescent="0.2">
      <c r="A118" s="623"/>
      <c r="B118" s="624"/>
      <c r="C118" s="478" t="s">
        <v>80</v>
      </c>
      <c r="D118" s="478"/>
      <c r="E118" s="478"/>
      <c r="F118" s="479"/>
      <c r="G118" s="480"/>
      <c r="H118" s="26">
        <v>1</v>
      </c>
      <c r="I118" s="29">
        <v>0</v>
      </c>
      <c r="J118" s="28">
        <v>1</v>
      </c>
      <c r="K118" s="29">
        <v>0</v>
      </c>
      <c r="L118" s="484"/>
      <c r="M118" s="485"/>
      <c r="N118" s="112">
        <v>0</v>
      </c>
      <c r="O118" s="34">
        <v>0</v>
      </c>
      <c r="P118" s="252">
        <v>0</v>
      </c>
      <c r="Q118" s="34">
        <v>0</v>
      </c>
      <c r="R118" s="484"/>
      <c r="S118" s="485"/>
      <c r="T118" s="236"/>
      <c r="U118" s="5"/>
      <c r="V118" s="5"/>
      <c r="W118" s="5"/>
      <c r="X118" s="5"/>
      <c r="Y118" s="12"/>
      <c r="Z118" s="12"/>
      <c r="AA118" s="12"/>
      <c r="AB118" s="12"/>
      <c r="AC118" s="12"/>
      <c r="AD118" s="12"/>
      <c r="AE118" s="12"/>
      <c r="AF118" s="12"/>
      <c r="AG118" s="12"/>
      <c r="AH118" s="12"/>
      <c r="AI118" s="12"/>
    </row>
    <row r="119" spans="1:35" ht="12" hidden="1" customHeight="1" x14ac:dyDescent="0.2">
      <c r="A119" s="627"/>
      <c r="B119" s="628"/>
      <c r="C119" s="488" t="s">
        <v>81</v>
      </c>
      <c r="D119" s="488"/>
      <c r="E119" s="488"/>
      <c r="F119" s="489"/>
      <c r="G119" s="490"/>
      <c r="H119" s="26">
        <v>0</v>
      </c>
      <c r="I119" s="29">
        <v>0</v>
      </c>
      <c r="J119" s="28">
        <v>0</v>
      </c>
      <c r="K119" s="29">
        <v>0</v>
      </c>
      <c r="L119" s="484"/>
      <c r="M119" s="485"/>
      <c r="N119" s="112">
        <v>0</v>
      </c>
      <c r="O119" s="34">
        <v>0</v>
      </c>
      <c r="P119" s="252">
        <v>0</v>
      </c>
      <c r="Q119" s="34">
        <v>0</v>
      </c>
      <c r="R119" s="484"/>
      <c r="S119" s="485"/>
      <c r="T119" s="236"/>
      <c r="U119" s="5"/>
      <c r="V119" s="5"/>
      <c r="W119" s="5"/>
      <c r="X119" s="5"/>
      <c r="Y119" s="12"/>
      <c r="Z119" s="12"/>
      <c r="AA119" s="12"/>
      <c r="AB119" s="12"/>
      <c r="AC119" s="12"/>
      <c r="AD119" s="12"/>
      <c r="AE119" s="12"/>
      <c r="AF119" s="12"/>
      <c r="AG119" s="12"/>
      <c r="AH119" s="12"/>
      <c r="AI119" s="12"/>
    </row>
    <row r="120" spans="1:35" ht="12" hidden="1" customHeight="1" x14ac:dyDescent="0.2">
      <c r="A120" s="621" t="s">
        <v>83</v>
      </c>
      <c r="B120" s="622"/>
      <c r="C120" s="488" t="s">
        <v>78</v>
      </c>
      <c r="D120" s="488"/>
      <c r="E120" s="488"/>
      <c r="F120" s="489"/>
      <c r="G120" s="490"/>
      <c r="H120" s="26">
        <v>10</v>
      </c>
      <c r="I120" s="29">
        <v>0</v>
      </c>
      <c r="J120" s="28">
        <v>11</v>
      </c>
      <c r="K120" s="29">
        <v>0</v>
      </c>
      <c r="L120" s="484">
        <v>0</v>
      </c>
      <c r="M120" s="485"/>
      <c r="N120" s="112">
        <v>1</v>
      </c>
      <c r="O120" s="34">
        <v>0</v>
      </c>
      <c r="P120" s="252">
        <v>0</v>
      </c>
      <c r="Q120" s="34">
        <v>0</v>
      </c>
      <c r="R120" s="484">
        <v>0</v>
      </c>
      <c r="S120" s="485"/>
      <c r="T120" s="236"/>
      <c r="U120" s="5"/>
      <c r="V120" s="5"/>
      <c r="W120" s="5"/>
      <c r="X120" s="5"/>
      <c r="Y120" s="12"/>
      <c r="Z120" s="12"/>
      <c r="AA120" s="12"/>
      <c r="AB120" s="12"/>
      <c r="AC120" s="12"/>
      <c r="AD120" s="12"/>
      <c r="AE120" s="12"/>
      <c r="AF120" s="12"/>
      <c r="AG120" s="12"/>
      <c r="AH120" s="12"/>
      <c r="AI120" s="12"/>
    </row>
    <row r="121" spans="1:35" ht="12" hidden="1" customHeight="1" x14ac:dyDescent="0.2">
      <c r="A121" s="623"/>
      <c r="B121" s="624"/>
      <c r="C121" s="478" t="s">
        <v>79</v>
      </c>
      <c r="D121" s="478"/>
      <c r="E121" s="478"/>
      <c r="F121" s="479"/>
      <c r="G121" s="480"/>
      <c r="H121" s="26">
        <v>1</v>
      </c>
      <c r="I121" s="27">
        <v>0</v>
      </c>
      <c r="J121" s="28">
        <v>1</v>
      </c>
      <c r="K121" s="27">
        <v>0</v>
      </c>
      <c r="L121" s="484"/>
      <c r="M121" s="485"/>
      <c r="N121" s="112">
        <v>0</v>
      </c>
      <c r="O121" s="33">
        <v>0</v>
      </c>
      <c r="P121" s="252">
        <v>0</v>
      </c>
      <c r="Q121" s="34">
        <v>0</v>
      </c>
      <c r="R121" s="484"/>
      <c r="S121" s="485"/>
      <c r="T121" s="236"/>
      <c r="U121" s="5"/>
      <c r="V121" s="5"/>
      <c r="W121" s="5"/>
      <c r="X121" s="5"/>
      <c r="Y121" s="12"/>
      <c r="Z121" s="12"/>
      <c r="AA121" s="12"/>
      <c r="AB121" s="12"/>
      <c r="AC121" s="12"/>
      <c r="AD121" s="12"/>
      <c r="AE121" s="12"/>
      <c r="AF121" s="12"/>
      <c r="AG121" s="12"/>
      <c r="AH121" s="12"/>
      <c r="AI121" s="12"/>
    </row>
    <row r="122" spans="1:35" ht="12" hidden="1" customHeight="1" x14ac:dyDescent="0.2">
      <c r="A122" s="627"/>
      <c r="B122" s="628"/>
      <c r="C122" s="478" t="s">
        <v>80</v>
      </c>
      <c r="D122" s="478"/>
      <c r="E122" s="478"/>
      <c r="F122" s="479"/>
      <c r="G122" s="480"/>
      <c r="H122" s="26">
        <v>2</v>
      </c>
      <c r="I122" s="29">
        <v>0</v>
      </c>
      <c r="J122" s="28">
        <v>2</v>
      </c>
      <c r="K122" s="29">
        <v>0</v>
      </c>
      <c r="L122" s="484"/>
      <c r="M122" s="485"/>
      <c r="N122" s="112">
        <v>0</v>
      </c>
      <c r="O122" s="34">
        <v>0</v>
      </c>
      <c r="P122" s="252">
        <v>0</v>
      </c>
      <c r="Q122" s="34">
        <v>0</v>
      </c>
      <c r="R122" s="484"/>
      <c r="S122" s="485"/>
      <c r="T122" s="236"/>
      <c r="U122" s="5"/>
      <c r="V122" s="5"/>
      <c r="W122" s="5"/>
      <c r="X122" s="5"/>
      <c r="Y122" s="12"/>
      <c r="Z122" s="12"/>
      <c r="AA122" s="12"/>
      <c r="AB122" s="12"/>
      <c r="AC122" s="12"/>
      <c r="AD122" s="12"/>
      <c r="AE122" s="12"/>
      <c r="AF122" s="12"/>
      <c r="AG122" s="12"/>
      <c r="AH122" s="12"/>
      <c r="AI122" s="12"/>
    </row>
    <row r="123" spans="1:35" ht="12" hidden="1" customHeight="1" x14ac:dyDescent="0.2">
      <c r="A123" s="621" t="s">
        <v>84</v>
      </c>
      <c r="B123" s="622"/>
      <c r="C123" s="488" t="s">
        <v>78</v>
      </c>
      <c r="D123" s="488"/>
      <c r="E123" s="488"/>
      <c r="F123" s="489"/>
      <c r="G123" s="490"/>
      <c r="H123" s="26">
        <v>9</v>
      </c>
      <c r="I123" s="29">
        <v>0</v>
      </c>
      <c r="J123" s="28">
        <v>9</v>
      </c>
      <c r="K123" s="29">
        <v>0</v>
      </c>
      <c r="L123" s="484">
        <v>0</v>
      </c>
      <c r="M123" s="485"/>
      <c r="N123" s="112">
        <v>0</v>
      </c>
      <c r="O123" s="34">
        <v>0</v>
      </c>
      <c r="P123" s="252">
        <v>0</v>
      </c>
      <c r="Q123" s="34">
        <v>0</v>
      </c>
      <c r="R123" s="484">
        <v>0</v>
      </c>
      <c r="S123" s="485"/>
      <c r="T123" s="236"/>
      <c r="U123" s="5"/>
      <c r="V123" s="5"/>
      <c r="W123" s="5"/>
      <c r="X123" s="5"/>
      <c r="Y123" s="12"/>
      <c r="Z123" s="12"/>
      <c r="AA123" s="12"/>
      <c r="AB123" s="12"/>
      <c r="AC123" s="12"/>
      <c r="AD123" s="12"/>
      <c r="AE123" s="12"/>
      <c r="AF123" s="12"/>
      <c r="AG123" s="12"/>
      <c r="AH123" s="12"/>
      <c r="AI123" s="12"/>
    </row>
    <row r="124" spans="1:35" ht="12" hidden="1" customHeight="1" x14ac:dyDescent="0.2">
      <c r="A124" s="623"/>
      <c r="B124" s="624"/>
      <c r="C124" s="478" t="s">
        <v>79</v>
      </c>
      <c r="D124" s="478"/>
      <c r="E124" s="478"/>
      <c r="F124" s="479"/>
      <c r="G124" s="480"/>
      <c r="H124" s="26">
        <v>1</v>
      </c>
      <c r="I124" s="27">
        <v>0</v>
      </c>
      <c r="J124" s="28">
        <v>1</v>
      </c>
      <c r="K124" s="27">
        <v>0</v>
      </c>
      <c r="L124" s="484"/>
      <c r="M124" s="485"/>
      <c r="N124" s="112">
        <v>0</v>
      </c>
      <c r="O124" s="33">
        <v>0</v>
      </c>
      <c r="P124" s="252">
        <v>0</v>
      </c>
      <c r="Q124" s="34">
        <v>0</v>
      </c>
      <c r="R124" s="484"/>
      <c r="S124" s="485"/>
      <c r="T124" s="236"/>
      <c r="U124" s="5"/>
      <c r="V124" s="5"/>
      <c r="W124" s="5"/>
      <c r="X124" s="5"/>
      <c r="Y124" s="12"/>
      <c r="Z124" s="12"/>
      <c r="AA124" s="12"/>
      <c r="AB124" s="12"/>
      <c r="AC124" s="12"/>
      <c r="AD124" s="12"/>
      <c r="AE124" s="12"/>
      <c r="AF124" s="12"/>
      <c r="AG124" s="12"/>
      <c r="AH124" s="12"/>
      <c r="AI124" s="12"/>
    </row>
    <row r="125" spans="1:35" ht="12" hidden="1" customHeight="1" x14ac:dyDescent="0.2">
      <c r="A125" s="623"/>
      <c r="B125" s="624"/>
      <c r="C125" s="478" t="s">
        <v>80</v>
      </c>
      <c r="D125" s="478"/>
      <c r="E125" s="478"/>
      <c r="F125" s="479"/>
      <c r="G125" s="480"/>
      <c r="H125" s="26">
        <v>1</v>
      </c>
      <c r="I125" s="29">
        <v>0</v>
      </c>
      <c r="J125" s="28">
        <v>1</v>
      </c>
      <c r="K125" s="29">
        <v>0</v>
      </c>
      <c r="L125" s="484"/>
      <c r="M125" s="485"/>
      <c r="N125" s="112">
        <v>0</v>
      </c>
      <c r="O125" s="34">
        <v>0</v>
      </c>
      <c r="P125" s="252">
        <v>0</v>
      </c>
      <c r="Q125" s="34">
        <v>0</v>
      </c>
      <c r="R125" s="484"/>
      <c r="S125" s="485"/>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625"/>
      <c r="B126" s="626"/>
      <c r="C126" s="481" t="s">
        <v>81</v>
      </c>
      <c r="D126" s="481"/>
      <c r="E126" s="481"/>
      <c r="F126" s="482"/>
      <c r="G126" s="483"/>
      <c r="H126" s="30">
        <v>2</v>
      </c>
      <c r="I126" s="31">
        <v>0</v>
      </c>
      <c r="J126" s="32">
        <v>2</v>
      </c>
      <c r="K126" s="31">
        <v>0</v>
      </c>
      <c r="L126" s="486"/>
      <c r="M126" s="487"/>
      <c r="N126" s="113">
        <v>0</v>
      </c>
      <c r="O126" s="35">
        <v>0</v>
      </c>
      <c r="P126" s="253">
        <v>0</v>
      </c>
      <c r="Q126" s="35">
        <v>0</v>
      </c>
      <c r="R126" s="486"/>
      <c r="S126" s="487"/>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06:B106"/>
    <mergeCell ref="C106:F106"/>
    <mergeCell ref="G106:H106"/>
    <mergeCell ref="I106:J106"/>
    <mergeCell ref="K106:L106"/>
    <mergeCell ref="M106:N106"/>
    <mergeCell ref="A105:B105"/>
    <mergeCell ref="C105:F105"/>
    <mergeCell ref="G105:H105"/>
    <mergeCell ref="I105:J105"/>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I89:J89"/>
    <mergeCell ref="K89:L89"/>
    <mergeCell ref="M89:N89"/>
    <mergeCell ref="O89:P89"/>
    <mergeCell ref="A87:B89"/>
    <mergeCell ref="C88:L88"/>
    <mergeCell ref="C89:F89"/>
    <mergeCell ref="G89:H89"/>
    <mergeCell ref="Q89:R89"/>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A79:B79"/>
    <mergeCell ref="A80:B80"/>
    <mergeCell ref="A81:B81"/>
    <mergeCell ref="A82:B82"/>
    <mergeCell ref="A83:B83"/>
    <mergeCell ref="A84:B84"/>
    <mergeCell ref="A73:B73"/>
    <mergeCell ref="A75:B75"/>
    <mergeCell ref="A76:B76"/>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31:B31"/>
    <mergeCell ref="A33:B33"/>
    <mergeCell ref="A30:B30"/>
    <mergeCell ref="A62:B62"/>
    <mergeCell ref="A65:B65"/>
    <mergeCell ref="A60:B60"/>
    <mergeCell ref="A63:B63"/>
    <mergeCell ref="A67:B67"/>
    <mergeCell ref="A66:B66"/>
    <mergeCell ref="A56:B57"/>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1:AI1"/>
    <mergeCell ref="R2:AG2"/>
    <mergeCell ref="R3:AG5"/>
    <mergeCell ref="R6:AG8"/>
    <mergeCell ref="A2:P2"/>
    <mergeCell ref="A3:P5"/>
    <mergeCell ref="A6:P8"/>
    <mergeCell ref="A9:P10"/>
    <mergeCell ref="A12:P12"/>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s>
  <conditionalFormatting sqref="R120 R112 R116 R123 L112 L116 L120 L123 AI72:AI84 T72:T84 T58:T67 T42:T53 AI42:AI53 T36:T37 AI58:AI67 T27:T34 AI27:AI34 AI36:AI37">
    <cfRule type="containsText" dxfId="139" priority="642" stopIfTrue="1" operator="containsText" text="G">
      <formula>NOT(ISERROR(SEARCH("G",L27)))</formula>
    </cfRule>
    <cfRule type="containsText" dxfId="138" priority="643" stopIfTrue="1" operator="containsText" text="A">
      <formula>NOT(ISERROR(SEARCH("A",L27)))</formula>
    </cfRule>
    <cfRule type="containsText" dxfId="137" priority="644" stopIfTrue="1" operator="containsText" text="R">
      <formula>NOT(ISERROR(SEARCH("R",L27)))</formula>
    </cfRule>
  </conditionalFormatting>
  <conditionalFormatting sqref="R112 R116 R120 R123 L112 L116 L120 L123">
    <cfRule type="containsText" dxfId="136" priority="641" stopIfTrue="1" operator="containsText" text="No Service">
      <formula>NOT(ISERROR(SEARCH("No Service",L112)))</formula>
    </cfRule>
  </conditionalFormatting>
  <conditionalFormatting sqref="T58">
    <cfRule type="containsText" dxfId="13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J134"/>
  <sheetViews>
    <sheetView topLeftCell="A3" zoomScaleNormal="100" workbookViewId="0">
      <selection activeCell="I143" sqref="I143"/>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491" t="s">
        <v>69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3"/>
    </row>
    <row r="2" spans="1:35" ht="12.75" customHeight="1" thickBot="1" x14ac:dyDescent="0.25">
      <c r="A2" s="532" t="s">
        <v>58</v>
      </c>
      <c r="B2" s="533"/>
      <c r="C2" s="533"/>
      <c r="D2" s="533"/>
      <c r="E2" s="533"/>
      <c r="F2" s="533"/>
      <c r="G2" s="533"/>
      <c r="H2" s="533"/>
      <c r="I2" s="533"/>
      <c r="J2" s="533"/>
      <c r="K2" s="533"/>
      <c r="L2" s="533"/>
      <c r="M2" s="533"/>
      <c r="N2" s="533"/>
      <c r="O2" s="533"/>
      <c r="P2" s="534"/>
      <c r="Q2" s="50"/>
      <c r="R2" s="510" t="s">
        <v>31</v>
      </c>
      <c r="S2" s="511"/>
      <c r="T2" s="511"/>
      <c r="U2" s="511"/>
      <c r="V2" s="511"/>
      <c r="W2" s="511"/>
      <c r="X2" s="511"/>
      <c r="Y2" s="511"/>
      <c r="Z2" s="511"/>
      <c r="AA2" s="511"/>
      <c r="AB2" s="511"/>
      <c r="AC2" s="511"/>
      <c r="AD2" s="511"/>
      <c r="AE2" s="511"/>
      <c r="AF2" s="511"/>
      <c r="AG2" s="512"/>
      <c r="AH2" s="257"/>
      <c r="AI2" s="50"/>
    </row>
    <row r="3" spans="1:35" ht="12" customHeight="1" x14ac:dyDescent="0.2">
      <c r="A3" s="371" t="s">
        <v>32</v>
      </c>
      <c r="B3" s="372"/>
      <c r="C3" s="372"/>
      <c r="D3" s="372"/>
      <c r="E3" s="372"/>
      <c r="F3" s="372"/>
      <c r="G3" s="372"/>
      <c r="H3" s="372"/>
      <c r="I3" s="372"/>
      <c r="J3" s="372"/>
      <c r="K3" s="372"/>
      <c r="L3" s="372"/>
      <c r="M3" s="372"/>
      <c r="N3" s="372"/>
      <c r="O3" s="372"/>
      <c r="P3" s="373"/>
      <c r="Q3" s="242"/>
      <c r="R3" s="371" t="s">
        <v>35</v>
      </c>
      <c r="S3" s="372"/>
      <c r="T3" s="372"/>
      <c r="U3" s="372"/>
      <c r="V3" s="372"/>
      <c r="W3" s="372"/>
      <c r="X3" s="372"/>
      <c r="Y3" s="372"/>
      <c r="Z3" s="372"/>
      <c r="AA3" s="372"/>
      <c r="AB3" s="372"/>
      <c r="AC3" s="372"/>
      <c r="AD3" s="372"/>
      <c r="AE3" s="372"/>
      <c r="AF3" s="372"/>
      <c r="AG3" s="373"/>
      <c r="AH3" s="237"/>
      <c r="AI3" s="2"/>
    </row>
    <row r="4" spans="1:35" ht="12" customHeight="1" x14ac:dyDescent="0.2">
      <c r="A4" s="513"/>
      <c r="B4" s="514"/>
      <c r="C4" s="514"/>
      <c r="D4" s="514"/>
      <c r="E4" s="514"/>
      <c r="F4" s="514"/>
      <c r="G4" s="514"/>
      <c r="H4" s="514"/>
      <c r="I4" s="514"/>
      <c r="J4" s="514"/>
      <c r="K4" s="514"/>
      <c r="L4" s="514"/>
      <c r="M4" s="514"/>
      <c r="N4" s="514"/>
      <c r="O4" s="514"/>
      <c r="P4" s="515"/>
      <c r="Q4" s="242"/>
      <c r="R4" s="513"/>
      <c r="S4" s="514"/>
      <c r="T4" s="514"/>
      <c r="U4" s="514"/>
      <c r="V4" s="514"/>
      <c r="W4" s="514"/>
      <c r="X4" s="514"/>
      <c r="Y4" s="514"/>
      <c r="Z4" s="514"/>
      <c r="AA4" s="514"/>
      <c r="AB4" s="514"/>
      <c r="AC4" s="514"/>
      <c r="AD4" s="514"/>
      <c r="AE4" s="514"/>
      <c r="AF4" s="514"/>
      <c r="AG4" s="515"/>
      <c r="AH4" s="237"/>
      <c r="AI4" s="2"/>
    </row>
    <row r="5" spans="1:35" ht="16.5" customHeight="1" thickBot="1" x14ac:dyDescent="0.25">
      <c r="A5" s="374"/>
      <c r="B5" s="375"/>
      <c r="C5" s="375"/>
      <c r="D5" s="375"/>
      <c r="E5" s="375"/>
      <c r="F5" s="375"/>
      <c r="G5" s="375"/>
      <c r="H5" s="375"/>
      <c r="I5" s="375"/>
      <c r="J5" s="375"/>
      <c r="K5" s="375"/>
      <c r="L5" s="375"/>
      <c r="M5" s="375"/>
      <c r="N5" s="375"/>
      <c r="O5" s="375"/>
      <c r="P5" s="376"/>
      <c r="Q5" s="242"/>
      <c r="R5" s="374"/>
      <c r="S5" s="375"/>
      <c r="T5" s="375"/>
      <c r="U5" s="375"/>
      <c r="V5" s="375"/>
      <c r="W5" s="375"/>
      <c r="X5" s="375"/>
      <c r="Y5" s="375"/>
      <c r="Z5" s="375"/>
      <c r="AA5" s="375"/>
      <c r="AB5" s="375"/>
      <c r="AC5" s="375"/>
      <c r="AD5" s="375"/>
      <c r="AE5" s="375"/>
      <c r="AF5" s="375"/>
      <c r="AG5" s="376"/>
      <c r="AH5" s="237"/>
      <c r="AI5" s="2"/>
    </row>
    <row r="6" spans="1:35" ht="12" customHeight="1" x14ac:dyDescent="0.2">
      <c r="A6" s="377" t="s">
        <v>33</v>
      </c>
      <c r="B6" s="378"/>
      <c r="C6" s="378"/>
      <c r="D6" s="378"/>
      <c r="E6" s="378"/>
      <c r="F6" s="378"/>
      <c r="G6" s="378"/>
      <c r="H6" s="378"/>
      <c r="I6" s="378"/>
      <c r="J6" s="378"/>
      <c r="K6" s="378"/>
      <c r="L6" s="378"/>
      <c r="M6" s="378"/>
      <c r="N6" s="378"/>
      <c r="O6" s="378"/>
      <c r="P6" s="379"/>
      <c r="Q6" s="242"/>
      <c r="R6" s="377" t="s">
        <v>36</v>
      </c>
      <c r="S6" s="378"/>
      <c r="T6" s="378"/>
      <c r="U6" s="378"/>
      <c r="V6" s="378"/>
      <c r="W6" s="378"/>
      <c r="X6" s="378"/>
      <c r="Y6" s="378"/>
      <c r="Z6" s="378"/>
      <c r="AA6" s="378"/>
      <c r="AB6" s="378"/>
      <c r="AC6" s="378"/>
      <c r="AD6" s="378"/>
      <c r="AE6" s="378"/>
      <c r="AF6" s="378"/>
      <c r="AG6" s="379"/>
      <c r="AH6" s="237"/>
      <c r="AI6" s="2"/>
    </row>
    <row r="7" spans="1:35" ht="12" customHeight="1" x14ac:dyDescent="0.2">
      <c r="A7" s="380"/>
      <c r="B7" s="381"/>
      <c r="C7" s="381"/>
      <c r="D7" s="381"/>
      <c r="E7" s="381"/>
      <c r="F7" s="381"/>
      <c r="G7" s="381"/>
      <c r="H7" s="381"/>
      <c r="I7" s="381"/>
      <c r="J7" s="381"/>
      <c r="K7" s="381"/>
      <c r="L7" s="381"/>
      <c r="M7" s="381"/>
      <c r="N7" s="381"/>
      <c r="O7" s="381"/>
      <c r="P7" s="382"/>
      <c r="Q7" s="242"/>
      <c r="R7" s="380"/>
      <c r="S7" s="381"/>
      <c r="T7" s="381"/>
      <c r="U7" s="381"/>
      <c r="V7" s="381"/>
      <c r="W7" s="381"/>
      <c r="X7" s="381"/>
      <c r="Y7" s="381"/>
      <c r="Z7" s="381"/>
      <c r="AA7" s="381"/>
      <c r="AB7" s="381"/>
      <c r="AC7" s="381"/>
      <c r="AD7" s="381"/>
      <c r="AE7" s="381"/>
      <c r="AF7" s="381"/>
      <c r="AG7" s="382"/>
      <c r="AH7" s="237"/>
      <c r="AI7" s="2"/>
    </row>
    <row r="8" spans="1:35" ht="18.75" customHeight="1" thickBot="1" x14ac:dyDescent="0.25">
      <c r="A8" s="383"/>
      <c r="B8" s="384"/>
      <c r="C8" s="384"/>
      <c r="D8" s="384"/>
      <c r="E8" s="384"/>
      <c r="F8" s="384"/>
      <c r="G8" s="384"/>
      <c r="H8" s="384"/>
      <c r="I8" s="384"/>
      <c r="J8" s="384"/>
      <c r="K8" s="384"/>
      <c r="L8" s="384"/>
      <c r="M8" s="384"/>
      <c r="N8" s="384"/>
      <c r="O8" s="384"/>
      <c r="P8" s="385"/>
      <c r="Q8" s="242"/>
      <c r="R8" s="383"/>
      <c r="S8" s="384"/>
      <c r="T8" s="384"/>
      <c r="U8" s="384"/>
      <c r="V8" s="384"/>
      <c r="W8" s="384"/>
      <c r="X8" s="384"/>
      <c r="Y8" s="384"/>
      <c r="Z8" s="384"/>
      <c r="AA8" s="384"/>
      <c r="AB8" s="384"/>
      <c r="AC8" s="384"/>
      <c r="AD8" s="384"/>
      <c r="AE8" s="384"/>
      <c r="AF8" s="384"/>
      <c r="AG8" s="385"/>
      <c r="AH8" s="237"/>
      <c r="AI8" s="2"/>
    </row>
    <row r="9" spans="1:35" ht="12" customHeight="1" x14ac:dyDescent="0.2">
      <c r="A9" s="386" t="s">
        <v>34</v>
      </c>
      <c r="B9" s="387"/>
      <c r="C9" s="387"/>
      <c r="D9" s="387"/>
      <c r="E9" s="387"/>
      <c r="F9" s="387"/>
      <c r="G9" s="387"/>
      <c r="H9" s="387"/>
      <c r="I9" s="387"/>
      <c r="J9" s="387"/>
      <c r="K9" s="387"/>
      <c r="L9" s="387"/>
      <c r="M9" s="387"/>
      <c r="N9" s="387"/>
      <c r="O9" s="387"/>
      <c r="P9" s="388"/>
      <c r="Q9" s="242"/>
      <c r="R9" s="386" t="s">
        <v>29</v>
      </c>
      <c r="S9" s="387"/>
      <c r="T9" s="387"/>
      <c r="U9" s="387"/>
      <c r="V9" s="387"/>
      <c r="W9" s="387"/>
      <c r="X9" s="387"/>
      <c r="Y9" s="387"/>
      <c r="Z9" s="387"/>
      <c r="AA9" s="387"/>
      <c r="AB9" s="387"/>
      <c r="AC9" s="387"/>
      <c r="AD9" s="387"/>
      <c r="AE9" s="387"/>
      <c r="AF9" s="387"/>
      <c r="AG9" s="388"/>
      <c r="AH9" s="237"/>
      <c r="AI9" s="12"/>
    </row>
    <row r="10" spans="1:35" ht="15.75" customHeight="1" thickBot="1" x14ac:dyDescent="0.25">
      <c r="A10" s="389"/>
      <c r="B10" s="390"/>
      <c r="C10" s="390"/>
      <c r="D10" s="390"/>
      <c r="E10" s="390"/>
      <c r="F10" s="390"/>
      <c r="G10" s="390"/>
      <c r="H10" s="390"/>
      <c r="I10" s="390"/>
      <c r="J10" s="390"/>
      <c r="K10" s="390"/>
      <c r="L10" s="390"/>
      <c r="M10" s="390"/>
      <c r="N10" s="390"/>
      <c r="O10" s="390"/>
      <c r="P10" s="391"/>
      <c r="Q10" s="242"/>
      <c r="R10" s="389"/>
      <c r="S10" s="390"/>
      <c r="T10" s="390"/>
      <c r="U10" s="390"/>
      <c r="V10" s="390"/>
      <c r="W10" s="390"/>
      <c r="X10" s="390"/>
      <c r="Y10" s="390"/>
      <c r="Z10" s="390"/>
      <c r="AA10" s="390"/>
      <c r="AB10" s="390"/>
      <c r="AC10" s="390"/>
      <c r="AD10" s="390"/>
      <c r="AE10" s="390"/>
      <c r="AF10" s="390"/>
      <c r="AG10" s="391"/>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368" t="s">
        <v>59</v>
      </c>
      <c r="B12" s="369"/>
      <c r="C12" s="369"/>
      <c r="D12" s="369"/>
      <c r="E12" s="369"/>
      <c r="F12" s="369"/>
      <c r="G12" s="369"/>
      <c r="H12" s="369"/>
      <c r="I12" s="369"/>
      <c r="J12" s="369"/>
      <c r="K12" s="369"/>
      <c r="L12" s="369"/>
      <c r="M12" s="369"/>
      <c r="N12" s="369"/>
      <c r="O12" s="369"/>
      <c r="P12" s="370"/>
      <c r="Q12" s="50"/>
      <c r="R12" s="516" t="s">
        <v>30</v>
      </c>
      <c r="S12" s="517"/>
      <c r="T12" s="517"/>
      <c r="U12" s="517"/>
      <c r="V12" s="517"/>
      <c r="W12" s="517"/>
      <c r="X12" s="517"/>
      <c r="Y12" s="517"/>
      <c r="Z12" s="517"/>
      <c r="AA12" s="517"/>
      <c r="AB12" s="517"/>
      <c r="AC12" s="517"/>
      <c r="AD12" s="517"/>
      <c r="AE12" s="517"/>
      <c r="AF12" s="517"/>
      <c r="AG12" s="518"/>
      <c r="AH12" s="238"/>
      <c r="AI12" s="12"/>
    </row>
    <row r="13" spans="1:35" ht="12" customHeight="1" x14ac:dyDescent="0.2">
      <c r="A13" s="371" t="s">
        <v>47</v>
      </c>
      <c r="B13" s="372"/>
      <c r="C13" s="372"/>
      <c r="D13" s="372"/>
      <c r="E13" s="372"/>
      <c r="F13" s="372"/>
      <c r="G13" s="372"/>
      <c r="H13" s="372"/>
      <c r="I13" s="372"/>
      <c r="J13" s="372"/>
      <c r="K13" s="372"/>
      <c r="L13" s="372"/>
      <c r="M13" s="372"/>
      <c r="N13" s="372"/>
      <c r="O13" s="372"/>
      <c r="P13" s="373"/>
      <c r="Q13" s="242"/>
      <c r="R13" s="371" t="s">
        <v>49</v>
      </c>
      <c r="S13" s="372"/>
      <c r="T13" s="372"/>
      <c r="U13" s="372"/>
      <c r="V13" s="372"/>
      <c r="W13" s="372"/>
      <c r="X13" s="372"/>
      <c r="Y13" s="372"/>
      <c r="Z13" s="372"/>
      <c r="AA13" s="372"/>
      <c r="AB13" s="372"/>
      <c r="AC13" s="372"/>
      <c r="AD13" s="372"/>
      <c r="AE13" s="372"/>
      <c r="AF13" s="372"/>
      <c r="AG13" s="373"/>
      <c r="AH13" s="237"/>
      <c r="AI13" s="12"/>
    </row>
    <row r="14" spans="1:35" ht="14.25" customHeight="1" thickBot="1" x14ac:dyDescent="0.25">
      <c r="A14" s="374"/>
      <c r="B14" s="375"/>
      <c r="C14" s="375"/>
      <c r="D14" s="375"/>
      <c r="E14" s="375"/>
      <c r="F14" s="375"/>
      <c r="G14" s="375"/>
      <c r="H14" s="375"/>
      <c r="I14" s="375"/>
      <c r="J14" s="375"/>
      <c r="K14" s="375"/>
      <c r="L14" s="375"/>
      <c r="M14" s="375"/>
      <c r="N14" s="375"/>
      <c r="O14" s="375"/>
      <c r="P14" s="376"/>
      <c r="Q14" s="242"/>
      <c r="R14" s="513"/>
      <c r="S14" s="514"/>
      <c r="T14" s="514"/>
      <c r="U14" s="514"/>
      <c r="V14" s="514"/>
      <c r="W14" s="514"/>
      <c r="X14" s="514"/>
      <c r="Y14" s="514"/>
      <c r="Z14" s="514"/>
      <c r="AA14" s="514"/>
      <c r="AB14" s="514"/>
      <c r="AC14" s="514"/>
      <c r="AD14" s="514"/>
      <c r="AE14" s="514"/>
      <c r="AF14" s="514"/>
      <c r="AG14" s="515"/>
      <c r="AH14" s="237"/>
      <c r="AI14" s="12"/>
    </row>
    <row r="15" spans="1:35" ht="12" customHeight="1" x14ac:dyDescent="0.2">
      <c r="A15" s="377" t="s">
        <v>48</v>
      </c>
      <c r="B15" s="378"/>
      <c r="C15" s="378"/>
      <c r="D15" s="378"/>
      <c r="E15" s="378"/>
      <c r="F15" s="378"/>
      <c r="G15" s="378"/>
      <c r="H15" s="378"/>
      <c r="I15" s="378"/>
      <c r="J15" s="378"/>
      <c r="K15" s="378"/>
      <c r="L15" s="378"/>
      <c r="M15" s="378"/>
      <c r="N15" s="378"/>
      <c r="O15" s="378"/>
      <c r="P15" s="379"/>
      <c r="Q15" s="242"/>
      <c r="R15" s="377" t="s">
        <v>50</v>
      </c>
      <c r="S15" s="378"/>
      <c r="T15" s="378"/>
      <c r="U15" s="378"/>
      <c r="V15" s="378"/>
      <c r="W15" s="378"/>
      <c r="X15" s="378"/>
      <c r="Y15" s="378"/>
      <c r="Z15" s="378"/>
      <c r="AA15" s="378"/>
      <c r="AB15" s="378"/>
      <c r="AC15" s="378"/>
      <c r="AD15" s="378"/>
      <c r="AE15" s="378"/>
      <c r="AF15" s="378"/>
      <c r="AG15" s="379"/>
      <c r="AH15" s="237"/>
      <c r="AI15" s="12"/>
    </row>
    <row r="16" spans="1:35" ht="12" customHeight="1" x14ac:dyDescent="0.2">
      <c r="A16" s="380"/>
      <c r="B16" s="381"/>
      <c r="C16" s="381"/>
      <c r="D16" s="381"/>
      <c r="E16" s="381"/>
      <c r="F16" s="381"/>
      <c r="G16" s="381"/>
      <c r="H16" s="381"/>
      <c r="I16" s="381"/>
      <c r="J16" s="381"/>
      <c r="K16" s="381"/>
      <c r="L16" s="381"/>
      <c r="M16" s="381"/>
      <c r="N16" s="381"/>
      <c r="O16" s="381"/>
      <c r="P16" s="382"/>
      <c r="Q16" s="242"/>
      <c r="R16" s="380"/>
      <c r="S16" s="381"/>
      <c r="T16" s="381"/>
      <c r="U16" s="381"/>
      <c r="V16" s="381"/>
      <c r="W16" s="381"/>
      <c r="X16" s="381"/>
      <c r="Y16" s="381"/>
      <c r="Z16" s="381"/>
      <c r="AA16" s="381"/>
      <c r="AB16" s="381"/>
      <c r="AC16" s="381"/>
      <c r="AD16" s="381"/>
      <c r="AE16" s="381"/>
      <c r="AF16" s="381"/>
      <c r="AG16" s="382"/>
      <c r="AH16" s="237"/>
      <c r="AI16" s="12"/>
    </row>
    <row r="17" spans="1:35" ht="16.5" customHeight="1" thickBot="1" x14ac:dyDescent="0.25">
      <c r="A17" s="383"/>
      <c r="B17" s="384"/>
      <c r="C17" s="384"/>
      <c r="D17" s="384"/>
      <c r="E17" s="384"/>
      <c r="F17" s="384"/>
      <c r="G17" s="384"/>
      <c r="H17" s="384"/>
      <c r="I17" s="384"/>
      <c r="J17" s="384"/>
      <c r="K17" s="384"/>
      <c r="L17" s="384"/>
      <c r="M17" s="384"/>
      <c r="N17" s="384"/>
      <c r="O17" s="384"/>
      <c r="P17" s="385"/>
      <c r="Q17" s="242"/>
      <c r="R17" s="383"/>
      <c r="S17" s="384"/>
      <c r="T17" s="384"/>
      <c r="U17" s="384"/>
      <c r="V17" s="384"/>
      <c r="W17" s="384"/>
      <c r="X17" s="384"/>
      <c r="Y17" s="384"/>
      <c r="Z17" s="384"/>
      <c r="AA17" s="384"/>
      <c r="AB17" s="384"/>
      <c r="AC17" s="384"/>
      <c r="AD17" s="384"/>
      <c r="AE17" s="384"/>
      <c r="AF17" s="384"/>
      <c r="AG17" s="385"/>
      <c r="AH17" s="237"/>
      <c r="AI17" s="12"/>
    </row>
    <row r="18" spans="1:35" ht="12" customHeight="1" x14ac:dyDescent="0.2">
      <c r="A18" s="386" t="s">
        <v>57</v>
      </c>
      <c r="B18" s="387"/>
      <c r="C18" s="387"/>
      <c r="D18" s="387"/>
      <c r="E18" s="387"/>
      <c r="F18" s="387"/>
      <c r="G18" s="387"/>
      <c r="H18" s="387"/>
      <c r="I18" s="387"/>
      <c r="J18" s="387"/>
      <c r="K18" s="387"/>
      <c r="L18" s="387"/>
      <c r="M18" s="387"/>
      <c r="N18" s="387"/>
      <c r="O18" s="387"/>
      <c r="P18" s="388"/>
      <c r="Q18" s="242"/>
      <c r="R18" s="386" t="s">
        <v>51</v>
      </c>
      <c r="S18" s="387"/>
      <c r="T18" s="387"/>
      <c r="U18" s="387"/>
      <c r="V18" s="387"/>
      <c r="W18" s="387"/>
      <c r="X18" s="387"/>
      <c r="Y18" s="387"/>
      <c r="Z18" s="387"/>
      <c r="AA18" s="387"/>
      <c r="AB18" s="387"/>
      <c r="AC18" s="387"/>
      <c r="AD18" s="387"/>
      <c r="AE18" s="387"/>
      <c r="AF18" s="387"/>
      <c r="AG18" s="388"/>
      <c r="AH18" s="237"/>
      <c r="AI18" s="12"/>
    </row>
    <row r="19" spans="1:35" ht="13.5" thickBot="1" x14ac:dyDescent="0.25">
      <c r="A19" s="389"/>
      <c r="B19" s="390"/>
      <c r="C19" s="390"/>
      <c r="D19" s="390"/>
      <c r="E19" s="390"/>
      <c r="F19" s="390"/>
      <c r="G19" s="390"/>
      <c r="H19" s="390"/>
      <c r="I19" s="390"/>
      <c r="J19" s="390"/>
      <c r="K19" s="390"/>
      <c r="L19" s="390"/>
      <c r="M19" s="390"/>
      <c r="N19" s="390"/>
      <c r="O19" s="390"/>
      <c r="P19" s="391"/>
      <c r="Q19" s="242"/>
      <c r="R19" s="389"/>
      <c r="S19" s="390"/>
      <c r="T19" s="390"/>
      <c r="U19" s="390"/>
      <c r="V19" s="390"/>
      <c r="W19" s="390"/>
      <c r="X19" s="390"/>
      <c r="Y19" s="390"/>
      <c r="Z19" s="390"/>
      <c r="AA19" s="390"/>
      <c r="AB19" s="390"/>
      <c r="AC19" s="390"/>
      <c r="AD19" s="390"/>
      <c r="AE19" s="390"/>
      <c r="AF19" s="390"/>
      <c r="AG19" s="391"/>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392" t="s">
        <v>95</v>
      </c>
      <c r="O21" s="393"/>
      <c r="P21" s="393"/>
      <c r="Q21" s="393"/>
      <c r="R21" s="393"/>
      <c r="S21" s="394"/>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29" t="s">
        <v>96</v>
      </c>
      <c r="P22" s="530"/>
      <c r="Q22" s="530"/>
      <c r="R22" s="530"/>
      <c r="S22" s="53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467" t="s">
        <v>128</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9"/>
    </row>
    <row r="25" spans="1:35" ht="15.75" customHeight="1" thickBot="1" x14ac:dyDescent="0.25">
      <c r="A25" s="540" t="s">
        <v>0</v>
      </c>
      <c r="B25" s="541"/>
      <c r="C25" s="494" t="s">
        <v>60</v>
      </c>
      <c r="D25" s="495"/>
      <c r="E25" s="496"/>
      <c r="F25" s="496"/>
      <c r="G25" s="496"/>
      <c r="H25" s="496"/>
      <c r="I25" s="496"/>
      <c r="J25" s="496"/>
      <c r="K25" s="496"/>
      <c r="L25" s="496"/>
      <c r="M25" s="496"/>
      <c r="N25" s="496"/>
      <c r="O25" s="496"/>
      <c r="P25" s="496"/>
      <c r="Q25" s="496"/>
      <c r="R25" s="496"/>
      <c r="S25" s="496"/>
      <c r="T25" s="497"/>
      <c r="U25" s="498" t="s">
        <v>61</v>
      </c>
      <c r="V25" s="499"/>
      <c r="W25" s="499"/>
      <c r="X25" s="499"/>
      <c r="Y25" s="499"/>
      <c r="Z25" s="499"/>
      <c r="AA25" s="499"/>
      <c r="AB25" s="499"/>
      <c r="AC25" s="499"/>
      <c r="AD25" s="499"/>
      <c r="AE25" s="499"/>
      <c r="AF25" s="499"/>
      <c r="AG25" s="499"/>
      <c r="AH25" s="499"/>
      <c r="AI25" s="500"/>
    </row>
    <row r="26" spans="1:35" ht="69" customHeight="1" thickBot="1" x14ac:dyDescent="0.25">
      <c r="A26" s="542"/>
      <c r="B26" s="54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544" t="s">
        <v>1</v>
      </c>
      <c r="B27" s="545"/>
      <c r="C27" s="216">
        <v>1</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L</v>
      </c>
      <c r="R27" s="69" t="str">
        <f t="shared" ref="R27:R53" si="0">IF(J27="","",IF(J27&gt;=23,"J",IF(J27&lt;23,"L")))</f>
        <v>J</v>
      </c>
      <c r="S27" s="69" t="str">
        <f t="shared" ref="S27:S37" si="1">IF(J27="","",IF(J27&gt;=I27-8,"J",IF(J27&lt;I27-8,"L")))</f>
        <v>J</v>
      </c>
      <c r="T27" s="15" t="s">
        <v>136</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136</v>
      </c>
    </row>
    <row r="28" spans="1:35" ht="12" customHeight="1" x14ac:dyDescent="0.2">
      <c r="A28" s="519" t="s">
        <v>2</v>
      </c>
      <c r="B28" s="520"/>
      <c r="C28" s="217">
        <v>1</v>
      </c>
      <c r="D28" s="319">
        <v>0</v>
      </c>
      <c r="E28" s="14">
        <v>3</v>
      </c>
      <c r="F28" s="71">
        <v>2</v>
      </c>
      <c r="G28" s="16">
        <v>2</v>
      </c>
      <c r="H28" s="325">
        <v>1</v>
      </c>
      <c r="I28" s="81">
        <v>34.5</v>
      </c>
      <c r="J28" s="56">
        <v>23</v>
      </c>
      <c r="K28" s="57">
        <v>23</v>
      </c>
      <c r="L28" s="121">
        <v>11.5</v>
      </c>
      <c r="M28" s="150">
        <v>5</v>
      </c>
      <c r="N28" s="37">
        <v>7.5</v>
      </c>
      <c r="O28" s="36">
        <v>3</v>
      </c>
      <c r="P28" s="151">
        <v>5</v>
      </c>
      <c r="Q28" s="165" t="str">
        <f t="shared" ref="Q28:Q53" si="4">IF(D28="","",IF(D28&gt;=C28,"J",IF(D28&lt;C28,"L")))</f>
        <v>L</v>
      </c>
      <c r="R28" s="69" t="str">
        <f t="shared" si="0"/>
        <v>J</v>
      </c>
      <c r="S28" s="69" t="str">
        <f t="shared" si="1"/>
        <v>L</v>
      </c>
      <c r="T28" s="15" t="s">
        <v>137</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136</v>
      </c>
    </row>
    <row r="29" spans="1:35" ht="12" customHeight="1" x14ac:dyDescent="0.2">
      <c r="A29" s="519" t="s">
        <v>3</v>
      </c>
      <c r="B29" s="520"/>
      <c r="C29" s="217">
        <v>1</v>
      </c>
      <c r="D29" s="319">
        <v>1</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136</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136</v>
      </c>
    </row>
    <row r="30" spans="1:35" ht="12" customHeight="1" x14ac:dyDescent="0.2">
      <c r="A30" s="519" t="s">
        <v>119</v>
      </c>
      <c r="B30" s="520"/>
      <c r="C30" s="217">
        <v>1</v>
      </c>
      <c r="D30" s="319">
        <v>1</v>
      </c>
      <c r="E30" s="14">
        <v>7</v>
      </c>
      <c r="F30" s="71">
        <v>5</v>
      </c>
      <c r="G30" s="16">
        <v>7</v>
      </c>
      <c r="H30" s="325">
        <v>7</v>
      </c>
      <c r="I30" s="81">
        <v>80.5</v>
      </c>
      <c r="J30" s="56">
        <v>57.5</v>
      </c>
      <c r="K30" s="57">
        <v>80.5</v>
      </c>
      <c r="L30" s="121">
        <v>80.5</v>
      </c>
      <c r="M30" s="150">
        <v>5.1428571428571432</v>
      </c>
      <c r="N30" s="37">
        <v>7.2</v>
      </c>
      <c r="O30" s="36">
        <v>2.5714285714285716</v>
      </c>
      <c r="P30" s="151">
        <v>3</v>
      </c>
      <c r="Q30" s="165" t="str">
        <f t="shared" si="4"/>
        <v>J</v>
      </c>
      <c r="R30" s="69" t="str">
        <f t="shared" si="0"/>
        <v>J</v>
      </c>
      <c r="S30" s="69" t="str">
        <f t="shared" si="1"/>
        <v>L</v>
      </c>
      <c r="T30" s="15" t="s">
        <v>137</v>
      </c>
      <c r="U30" s="14">
        <v>7</v>
      </c>
      <c r="V30" s="71">
        <v>6</v>
      </c>
      <c r="W30" s="16">
        <v>3</v>
      </c>
      <c r="X30" s="186">
        <v>4</v>
      </c>
      <c r="Y30" s="81">
        <v>80.5</v>
      </c>
      <c r="Z30" s="56">
        <v>69</v>
      </c>
      <c r="AA30" s="17">
        <v>34.5</v>
      </c>
      <c r="AB30" s="129">
        <v>46</v>
      </c>
      <c r="AC30" s="119">
        <v>5.1428571428571432</v>
      </c>
      <c r="AD30" s="37">
        <v>6</v>
      </c>
      <c r="AE30" s="36">
        <v>3.6</v>
      </c>
      <c r="AF30" s="124">
        <v>3.6</v>
      </c>
      <c r="AG30" s="126" t="str">
        <f t="shared" si="2"/>
        <v>J</v>
      </c>
      <c r="AH30" s="69" t="str">
        <f t="shared" si="3"/>
        <v>L</v>
      </c>
      <c r="AI30" s="15" t="s">
        <v>136</v>
      </c>
    </row>
    <row r="31" spans="1:35" ht="12" customHeight="1" x14ac:dyDescent="0.2">
      <c r="A31" s="519" t="s">
        <v>121</v>
      </c>
      <c r="B31" s="520"/>
      <c r="C31" s="217">
        <v>1</v>
      </c>
      <c r="D31" s="319">
        <v>1</v>
      </c>
      <c r="E31" s="14">
        <v>6</v>
      </c>
      <c r="F31" s="71">
        <v>5</v>
      </c>
      <c r="G31" s="16">
        <v>2</v>
      </c>
      <c r="H31" s="325">
        <v>2</v>
      </c>
      <c r="I31" s="81">
        <v>69</v>
      </c>
      <c r="J31" s="56">
        <v>57.5</v>
      </c>
      <c r="K31" s="57">
        <v>23</v>
      </c>
      <c r="L31" s="121">
        <v>23</v>
      </c>
      <c r="M31" s="150">
        <v>4</v>
      </c>
      <c r="N31" s="37">
        <v>4.8</v>
      </c>
      <c r="O31" s="36">
        <v>3</v>
      </c>
      <c r="P31" s="151">
        <v>3.4285714285714284</v>
      </c>
      <c r="Q31" s="165" t="str">
        <f t="shared" si="4"/>
        <v>J</v>
      </c>
      <c r="R31" s="69" t="str">
        <f t="shared" si="0"/>
        <v>J</v>
      </c>
      <c r="S31" s="69" t="str">
        <f t="shared" si="1"/>
        <v>L</v>
      </c>
      <c r="T31" s="15" t="s">
        <v>137</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136</v>
      </c>
    </row>
    <row r="32" spans="1:35" ht="12" customHeight="1" x14ac:dyDescent="0.2">
      <c r="A32" s="525" t="s">
        <v>129</v>
      </c>
      <c r="B32" s="526"/>
      <c r="C32" s="217">
        <v>1</v>
      </c>
      <c r="D32" s="319">
        <v>0</v>
      </c>
      <c r="E32" s="14">
        <v>2</v>
      </c>
      <c r="F32" s="315">
        <v>1</v>
      </c>
      <c r="G32" s="16">
        <v>3</v>
      </c>
      <c r="H32" s="314">
        <v>2</v>
      </c>
      <c r="I32" s="81">
        <v>23</v>
      </c>
      <c r="J32" s="56">
        <v>11.5</v>
      </c>
      <c r="K32" s="17">
        <v>34.5</v>
      </c>
      <c r="L32" s="129">
        <v>23</v>
      </c>
      <c r="M32" s="150">
        <v>0</v>
      </c>
      <c r="N32" s="72">
        <v>0</v>
      </c>
      <c r="O32" s="36">
        <v>0</v>
      </c>
      <c r="P32" s="187">
        <v>0</v>
      </c>
      <c r="Q32" s="165" t="str">
        <f>IF(D32="","",IF(D32&gt;=C32,"J",IF(D32&lt;C32,"L")))</f>
        <v>L</v>
      </c>
      <c r="R32" s="69" t="str">
        <f>IF(J32="","",IF(J32&gt;=23,"J",IF(J32&lt;23,"L")))</f>
        <v>L</v>
      </c>
      <c r="S32" s="69" t="str">
        <f t="shared" si="1"/>
        <v>L</v>
      </c>
      <c r="T32" s="15" t="s">
        <v>137</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519" t="s">
        <v>5</v>
      </c>
      <c r="B33" s="520"/>
      <c r="C33" s="217">
        <v>1</v>
      </c>
      <c r="D33" s="319">
        <v>0</v>
      </c>
      <c r="E33" s="14">
        <v>6</v>
      </c>
      <c r="F33" s="71">
        <v>4</v>
      </c>
      <c r="G33" s="16">
        <v>2</v>
      </c>
      <c r="H33" s="325">
        <v>2</v>
      </c>
      <c r="I33" s="81">
        <v>69</v>
      </c>
      <c r="J33" s="56">
        <v>46</v>
      </c>
      <c r="K33" s="57">
        <v>23</v>
      </c>
      <c r="L33" s="121">
        <v>23</v>
      </c>
      <c r="M33" s="263" t="s">
        <v>120</v>
      </c>
      <c r="N33" s="264" t="s">
        <v>120</v>
      </c>
      <c r="O33" s="264" t="s">
        <v>120</v>
      </c>
      <c r="P33" s="266" t="s">
        <v>120</v>
      </c>
      <c r="Q33" s="165" t="str">
        <f t="shared" si="4"/>
        <v>L</v>
      </c>
      <c r="R33" s="69" t="str">
        <f t="shared" si="0"/>
        <v>J</v>
      </c>
      <c r="S33" s="69" t="str">
        <f t="shared" si="1"/>
        <v>L</v>
      </c>
      <c r="T33" s="15" t="s">
        <v>137</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136</v>
      </c>
    </row>
    <row r="34" spans="1:36" ht="12" customHeight="1" x14ac:dyDescent="0.2">
      <c r="A34" s="519" t="s">
        <v>8</v>
      </c>
      <c r="B34" s="520"/>
      <c r="C34" s="217"/>
      <c r="D34" s="319"/>
      <c r="E34" s="14">
        <v>16</v>
      </c>
      <c r="F34" s="71">
        <v>16</v>
      </c>
      <c r="G34" s="16">
        <v>7</v>
      </c>
      <c r="H34" s="325">
        <v>7</v>
      </c>
      <c r="I34" s="81">
        <v>184</v>
      </c>
      <c r="J34" s="56">
        <v>184</v>
      </c>
      <c r="K34" s="57">
        <v>80.5</v>
      </c>
      <c r="L34" s="121">
        <v>80.5</v>
      </c>
      <c r="M34" s="263" t="s">
        <v>120</v>
      </c>
      <c r="N34" s="264" t="s">
        <v>120</v>
      </c>
      <c r="O34" s="264" t="s">
        <v>120</v>
      </c>
      <c r="P34" s="266" t="s">
        <v>120</v>
      </c>
      <c r="Q34" s="340" t="s">
        <v>120</v>
      </c>
      <c r="R34" s="69" t="str">
        <f t="shared" si="0"/>
        <v>J</v>
      </c>
      <c r="S34" s="69" t="str">
        <f t="shared" si="1"/>
        <v>J</v>
      </c>
      <c r="T34" s="15" t="s">
        <v>136</v>
      </c>
      <c r="U34" s="14">
        <v>15</v>
      </c>
      <c r="V34" s="71">
        <v>16</v>
      </c>
      <c r="W34" s="16">
        <v>5</v>
      </c>
      <c r="X34" s="186">
        <v>5</v>
      </c>
      <c r="Y34" s="81">
        <v>172.5</v>
      </c>
      <c r="Z34" s="56">
        <v>184</v>
      </c>
      <c r="AA34" s="17">
        <v>57.5</v>
      </c>
      <c r="AB34" s="214">
        <v>57.5</v>
      </c>
      <c r="AC34" s="321" t="s">
        <v>120</v>
      </c>
      <c r="AD34" s="264" t="s">
        <v>120</v>
      </c>
      <c r="AE34" s="264" t="s">
        <v>120</v>
      </c>
      <c r="AF34" s="265" t="s">
        <v>120</v>
      </c>
      <c r="AG34" s="126" t="str">
        <f t="shared" si="2"/>
        <v>J</v>
      </c>
      <c r="AH34" s="69" t="str">
        <f t="shared" si="3"/>
        <v>J</v>
      </c>
      <c r="AI34" s="15" t="s">
        <v>136</v>
      </c>
    </row>
    <row r="35" spans="1:36" ht="12" customHeight="1" x14ac:dyDescent="0.2">
      <c r="A35" s="316" t="s">
        <v>131</v>
      </c>
      <c r="B35" s="317"/>
      <c r="C35" s="217"/>
      <c r="D35" s="319"/>
      <c r="E35" s="14">
        <v>6</v>
      </c>
      <c r="F35" s="301">
        <v>4</v>
      </c>
      <c r="G35" s="16">
        <v>2</v>
      </c>
      <c r="H35" s="327">
        <v>2</v>
      </c>
      <c r="I35" s="14">
        <v>69</v>
      </c>
      <c r="J35" s="301">
        <v>46</v>
      </c>
      <c r="K35" s="16">
        <v>23</v>
      </c>
      <c r="L35" s="304">
        <v>23</v>
      </c>
      <c r="M35" s="14" t="s">
        <v>120</v>
      </c>
      <c r="N35" s="16" t="s">
        <v>120</v>
      </c>
      <c r="O35" s="16" t="s">
        <v>120</v>
      </c>
      <c r="P35" s="323" t="s">
        <v>120</v>
      </c>
      <c r="Q35" s="340" t="s">
        <v>120</v>
      </c>
      <c r="R35" s="69" t="str">
        <f t="shared" si="0"/>
        <v>J</v>
      </c>
      <c r="S35" s="69" t="str">
        <f t="shared" si="1"/>
        <v>L</v>
      </c>
      <c r="T35" s="323" t="s">
        <v>137</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139</v>
      </c>
    </row>
    <row r="36" spans="1:36" ht="12" customHeight="1" x14ac:dyDescent="0.2">
      <c r="A36" s="519" t="s">
        <v>67</v>
      </c>
      <c r="B36" s="520"/>
      <c r="C36" s="217"/>
      <c r="D36" s="319"/>
      <c r="E36" s="14">
        <v>5</v>
      </c>
      <c r="F36" s="71">
        <v>5</v>
      </c>
      <c r="G36" s="16">
        <v>1</v>
      </c>
      <c r="H36" s="325">
        <v>0</v>
      </c>
      <c r="I36" s="81">
        <v>53.5</v>
      </c>
      <c r="J36" s="56">
        <v>57.5</v>
      </c>
      <c r="K36" s="57">
        <v>11.5</v>
      </c>
      <c r="L36" s="121">
        <v>0</v>
      </c>
      <c r="M36" s="263" t="s">
        <v>120</v>
      </c>
      <c r="N36" s="264" t="s">
        <v>120</v>
      </c>
      <c r="O36" s="264" t="s">
        <v>120</v>
      </c>
      <c r="P36" s="266" t="s">
        <v>120</v>
      </c>
      <c r="Q36" s="340" t="s">
        <v>120</v>
      </c>
      <c r="R36" s="69" t="str">
        <f t="shared" si="0"/>
        <v>J</v>
      </c>
      <c r="S36" s="69" t="str">
        <f t="shared" si="1"/>
        <v>J</v>
      </c>
      <c r="T36" s="15" t="s">
        <v>136</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550" t="s">
        <v>9</v>
      </c>
      <c r="B37" s="5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136</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139</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552" t="s">
        <v>28</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4"/>
    </row>
    <row r="40" spans="1:36" ht="15.75" hidden="1" customHeight="1" thickBot="1" x14ac:dyDescent="0.25">
      <c r="A40" s="555" t="s">
        <v>0</v>
      </c>
      <c r="B40" s="556"/>
      <c r="C40" s="559" t="s">
        <v>60</v>
      </c>
      <c r="D40" s="560"/>
      <c r="E40" s="560"/>
      <c r="F40" s="560"/>
      <c r="G40" s="560"/>
      <c r="H40" s="560"/>
      <c r="I40" s="560"/>
      <c r="J40" s="560"/>
      <c r="K40" s="560"/>
      <c r="L40" s="560"/>
      <c r="M40" s="560"/>
      <c r="N40" s="560"/>
      <c r="O40" s="560"/>
      <c r="P40" s="560"/>
      <c r="Q40" s="560"/>
      <c r="R40" s="560"/>
      <c r="S40" s="560"/>
      <c r="T40" s="561"/>
      <c r="U40" s="562" t="s">
        <v>61</v>
      </c>
      <c r="V40" s="563"/>
      <c r="W40" s="563"/>
      <c r="X40" s="563"/>
      <c r="Y40" s="563"/>
      <c r="Z40" s="563"/>
      <c r="AA40" s="563"/>
      <c r="AB40" s="563"/>
      <c r="AC40" s="563"/>
      <c r="AD40" s="563"/>
      <c r="AE40" s="563"/>
      <c r="AF40" s="563"/>
      <c r="AG40" s="563"/>
      <c r="AH40" s="563"/>
      <c r="AI40" s="564"/>
    </row>
    <row r="41" spans="1:36" ht="69" hidden="1" customHeight="1" thickBot="1" x14ac:dyDescent="0.25">
      <c r="A41" s="557"/>
      <c r="B41" s="55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519" t="s">
        <v>4</v>
      </c>
      <c r="B42" s="520"/>
      <c r="C42" s="217">
        <v>1</v>
      </c>
      <c r="D42" s="291">
        <v>0</v>
      </c>
      <c r="E42" s="14">
        <v>3</v>
      </c>
      <c r="F42" s="71">
        <v>2.65</v>
      </c>
      <c r="G42" s="16">
        <v>2</v>
      </c>
      <c r="H42" s="186">
        <v>3</v>
      </c>
      <c r="I42" s="81">
        <v>34.5</v>
      </c>
      <c r="J42" s="56">
        <v>30.5</v>
      </c>
      <c r="K42" s="57">
        <v>23</v>
      </c>
      <c r="L42" s="161">
        <v>34.5</v>
      </c>
      <c r="M42" s="150">
        <v>6</v>
      </c>
      <c r="N42" s="37">
        <v>6.7924528301886795</v>
      </c>
      <c r="O42" s="36">
        <v>3.6</v>
      </c>
      <c r="P42" s="124">
        <v>3.1858407079646014</v>
      </c>
      <c r="Q42" s="289" t="str">
        <f>IF(D42="","",IF(D42&gt;=C42,"J",IF(D42&lt;C42,"L")))</f>
        <v>L</v>
      </c>
      <c r="R42" s="184" t="str">
        <f>IF(J42="","",IF(J42&gt;=23,"J",IF(J42&lt;23,"L")))</f>
        <v>J</v>
      </c>
      <c r="S42" s="184" t="str">
        <f t="shared" ref="S42:S53" si="5">IF(J42="","",IF(J42&gt;=I42-8,"J",IF(J42&lt;I42-8,"L")))</f>
        <v>J</v>
      </c>
      <c r="T42" s="185" t="s">
        <v>137</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136</v>
      </c>
    </row>
    <row r="43" spans="1:36" ht="12" customHeight="1" x14ac:dyDescent="0.2">
      <c r="A43" s="519" t="s">
        <v>6</v>
      </c>
      <c r="B43" s="520"/>
      <c r="C43" s="217">
        <v>1</v>
      </c>
      <c r="D43" s="254">
        <v>1</v>
      </c>
      <c r="E43" s="14">
        <v>3</v>
      </c>
      <c r="F43" s="71">
        <v>3</v>
      </c>
      <c r="G43" s="16">
        <v>5</v>
      </c>
      <c r="H43" s="186">
        <v>5</v>
      </c>
      <c r="I43" s="81">
        <v>34.5</v>
      </c>
      <c r="J43" s="56">
        <v>34.5</v>
      </c>
      <c r="K43" s="57">
        <v>57.5</v>
      </c>
      <c r="L43" s="161">
        <v>57.5</v>
      </c>
      <c r="M43" s="150">
        <v>5.333333333333333</v>
      </c>
      <c r="N43" s="37">
        <v>5.333333333333333</v>
      </c>
      <c r="O43" s="36">
        <v>2</v>
      </c>
      <c r="P43" s="124">
        <v>2</v>
      </c>
      <c r="Q43" s="126" t="str">
        <f>IF(D43="","",IF(D43&gt;=C43,"J",IF(D43&lt;C43,"L")))</f>
        <v>J</v>
      </c>
      <c r="R43" s="90" t="str">
        <f>IF(J43="","",IF(J43&gt;=23,"J",IF(J43&lt;23,"L")))</f>
        <v>J</v>
      </c>
      <c r="S43" s="69" t="str">
        <f t="shared" si="5"/>
        <v>J</v>
      </c>
      <c r="T43" s="15" t="s">
        <v>136</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136</v>
      </c>
    </row>
    <row r="44" spans="1:36" ht="12" customHeight="1" x14ac:dyDescent="0.2">
      <c r="A44" s="519" t="s">
        <v>7</v>
      </c>
      <c r="B44" s="520"/>
      <c r="C44" s="217">
        <v>1</v>
      </c>
      <c r="D44" s="254">
        <v>1</v>
      </c>
      <c r="E44" s="14">
        <v>3</v>
      </c>
      <c r="F44" s="71">
        <v>2</v>
      </c>
      <c r="G44" s="16">
        <v>2</v>
      </c>
      <c r="H44" s="186">
        <v>2</v>
      </c>
      <c r="I44" s="81">
        <v>34.5</v>
      </c>
      <c r="J44" s="56">
        <v>23</v>
      </c>
      <c r="K44" s="57">
        <v>23</v>
      </c>
      <c r="L44" s="161">
        <v>23</v>
      </c>
      <c r="M44" s="150">
        <v>6</v>
      </c>
      <c r="N44" s="37">
        <v>9</v>
      </c>
      <c r="O44" s="36">
        <v>3.6</v>
      </c>
      <c r="P44" s="124">
        <v>4.5</v>
      </c>
      <c r="Q44" s="126" t="str">
        <f>IF(D44="","",IF(D44&gt;=C44,"J",IF(D44&lt;C44,"L")))</f>
        <v>J</v>
      </c>
      <c r="R44" s="90" t="str">
        <f>IF(J44="","",IF(J44&gt;=23,"J",IF(J44&lt;23,"L")))</f>
        <v>J</v>
      </c>
      <c r="S44" s="69" t="str">
        <f t="shared" si="5"/>
        <v>L</v>
      </c>
      <c r="T44" s="15" t="s">
        <v>137</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137</v>
      </c>
    </row>
    <row r="45" spans="1:36" ht="12" customHeight="1" x14ac:dyDescent="0.2">
      <c r="A45" s="519" t="s">
        <v>11</v>
      </c>
      <c r="B45" s="520"/>
      <c r="C45" s="217">
        <v>1</v>
      </c>
      <c r="D45" s="254">
        <v>0</v>
      </c>
      <c r="E45" s="14">
        <v>4</v>
      </c>
      <c r="F45" s="71">
        <v>3</v>
      </c>
      <c r="G45" s="16">
        <v>4</v>
      </c>
      <c r="H45" s="186">
        <v>3</v>
      </c>
      <c r="I45" s="81">
        <v>46</v>
      </c>
      <c r="J45" s="56">
        <v>34.5</v>
      </c>
      <c r="K45" s="57">
        <v>46</v>
      </c>
      <c r="L45" s="161">
        <v>34.5</v>
      </c>
      <c r="M45" s="150">
        <v>7</v>
      </c>
      <c r="N45" s="37">
        <v>9.3333333333333339</v>
      </c>
      <c r="O45" s="36">
        <v>3.5</v>
      </c>
      <c r="P45" s="124">
        <v>4.666666666666667</v>
      </c>
      <c r="Q45" s="126" t="str">
        <f t="shared" si="4"/>
        <v>L</v>
      </c>
      <c r="R45" s="90" t="str">
        <f t="shared" si="0"/>
        <v>J</v>
      </c>
      <c r="S45" s="69" t="str">
        <f t="shared" si="5"/>
        <v>L</v>
      </c>
      <c r="T45" s="15" t="s">
        <v>137</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136</v>
      </c>
    </row>
    <row r="46" spans="1:36" ht="12" customHeight="1" x14ac:dyDescent="0.2">
      <c r="A46" s="519" t="s">
        <v>10</v>
      </c>
      <c r="B46" s="520"/>
      <c r="C46" s="217">
        <v>2</v>
      </c>
      <c r="D46" s="254">
        <v>1</v>
      </c>
      <c r="E46" s="14">
        <v>5</v>
      </c>
      <c r="F46" s="71">
        <v>4</v>
      </c>
      <c r="G46" s="16">
        <v>7</v>
      </c>
      <c r="H46" s="186">
        <v>4</v>
      </c>
      <c r="I46" s="81">
        <v>57.5</v>
      </c>
      <c r="J46" s="56">
        <v>46</v>
      </c>
      <c r="K46" s="57">
        <v>80.5</v>
      </c>
      <c r="L46" s="161">
        <v>46</v>
      </c>
      <c r="M46" s="150">
        <v>7.2</v>
      </c>
      <c r="N46" s="37">
        <v>9</v>
      </c>
      <c r="O46" s="36">
        <v>3</v>
      </c>
      <c r="P46" s="124">
        <v>4.5</v>
      </c>
      <c r="Q46" s="126" t="str">
        <f t="shared" si="4"/>
        <v>L</v>
      </c>
      <c r="R46" s="90" t="str">
        <f t="shared" si="0"/>
        <v>J</v>
      </c>
      <c r="S46" s="69" t="str">
        <f t="shared" si="5"/>
        <v>L</v>
      </c>
      <c r="T46" s="15" t="s">
        <v>137</v>
      </c>
      <c r="U46" s="14">
        <v>5</v>
      </c>
      <c r="V46" s="71">
        <v>5</v>
      </c>
      <c r="W46" s="16">
        <v>4</v>
      </c>
      <c r="X46" s="186">
        <v>4</v>
      </c>
      <c r="Y46" s="55">
        <v>57.5</v>
      </c>
      <c r="Z46" s="56">
        <v>57.5</v>
      </c>
      <c r="AA46" s="17">
        <v>46</v>
      </c>
      <c r="AB46" s="129">
        <v>46</v>
      </c>
      <c r="AC46" s="150">
        <v>7.2</v>
      </c>
      <c r="AD46" s="37">
        <v>7.2</v>
      </c>
      <c r="AE46" s="36">
        <v>4</v>
      </c>
      <c r="AF46" s="151">
        <v>4</v>
      </c>
      <c r="AG46" s="165" t="str">
        <f t="shared" si="6"/>
        <v>J</v>
      </c>
      <c r="AH46" s="69" t="str">
        <f t="shared" si="7"/>
        <v>J</v>
      </c>
      <c r="AI46" s="15" t="s">
        <v>136</v>
      </c>
    </row>
    <row r="47" spans="1:36" ht="12" customHeight="1" x14ac:dyDescent="0.2">
      <c r="A47" s="519" t="s">
        <v>13</v>
      </c>
      <c r="B47" s="520"/>
      <c r="C47" s="217">
        <v>1</v>
      </c>
      <c r="D47" s="254">
        <v>0</v>
      </c>
      <c r="E47" s="14">
        <v>6</v>
      </c>
      <c r="F47" s="71">
        <v>5.65</v>
      </c>
      <c r="G47" s="16">
        <v>3</v>
      </c>
      <c r="H47" s="186">
        <v>3</v>
      </c>
      <c r="I47" s="81">
        <v>69</v>
      </c>
      <c r="J47" s="56">
        <v>65</v>
      </c>
      <c r="K47" s="57">
        <v>34.5</v>
      </c>
      <c r="L47" s="161">
        <v>34.5</v>
      </c>
      <c r="M47" s="150">
        <v>4.5</v>
      </c>
      <c r="N47" s="72">
        <v>4.7787610619469021</v>
      </c>
      <c r="O47" s="36">
        <v>3</v>
      </c>
      <c r="P47" s="244">
        <v>3.1213872832369942</v>
      </c>
      <c r="Q47" s="126" t="str">
        <f t="shared" si="4"/>
        <v>L</v>
      </c>
      <c r="R47" s="90" t="str">
        <f t="shared" si="0"/>
        <v>J</v>
      </c>
      <c r="S47" s="69" t="str">
        <f t="shared" si="5"/>
        <v>J</v>
      </c>
      <c r="T47" s="15" t="s">
        <v>137</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136</v>
      </c>
    </row>
    <row r="48" spans="1:36" ht="12" customHeight="1" x14ac:dyDescent="0.2">
      <c r="A48" s="519" t="s">
        <v>123</v>
      </c>
      <c r="B48" s="520"/>
      <c r="C48" s="217">
        <v>1</v>
      </c>
      <c r="D48" s="254">
        <v>0</v>
      </c>
      <c r="E48" s="14">
        <v>6</v>
      </c>
      <c r="F48" s="71">
        <v>5.65</v>
      </c>
      <c r="G48" s="16">
        <v>4</v>
      </c>
      <c r="H48" s="186">
        <v>4</v>
      </c>
      <c r="I48" s="81">
        <v>69</v>
      </c>
      <c r="J48" s="56">
        <v>65</v>
      </c>
      <c r="K48" s="57">
        <v>46</v>
      </c>
      <c r="L48" s="161">
        <v>46</v>
      </c>
      <c r="M48" s="150">
        <v>6.166666666666667</v>
      </c>
      <c r="N48" s="37">
        <v>6.5486725663716809</v>
      </c>
      <c r="O48" s="36">
        <v>3.7</v>
      </c>
      <c r="P48" s="124">
        <v>3.8341968911917097</v>
      </c>
      <c r="Q48" s="126" t="str">
        <f t="shared" si="4"/>
        <v>L</v>
      </c>
      <c r="R48" s="90" t="str">
        <f t="shared" si="0"/>
        <v>J</v>
      </c>
      <c r="S48" s="69" t="str">
        <f t="shared" si="5"/>
        <v>J</v>
      </c>
      <c r="T48" s="15" t="s">
        <v>137</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136</v>
      </c>
    </row>
    <row r="49" spans="1:35" ht="12" customHeight="1" x14ac:dyDescent="0.2">
      <c r="A49" s="519" t="s">
        <v>12</v>
      </c>
      <c r="B49" s="520"/>
      <c r="C49" s="217">
        <v>1</v>
      </c>
      <c r="D49" s="254">
        <v>1</v>
      </c>
      <c r="E49" s="14">
        <v>3</v>
      </c>
      <c r="F49" s="71">
        <v>2.65</v>
      </c>
      <c r="G49" s="16">
        <v>2</v>
      </c>
      <c r="H49" s="186">
        <v>1</v>
      </c>
      <c r="I49" s="81">
        <v>34.5</v>
      </c>
      <c r="J49" s="56">
        <v>30.5</v>
      </c>
      <c r="K49" s="57">
        <v>23</v>
      </c>
      <c r="L49" s="161">
        <v>11.5</v>
      </c>
      <c r="M49" s="150">
        <v>6.666666666666667</v>
      </c>
      <c r="N49" s="72">
        <v>7.5471698113207548</v>
      </c>
      <c r="O49" s="36">
        <v>4</v>
      </c>
      <c r="P49" s="244">
        <v>5.4794520547945202</v>
      </c>
      <c r="Q49" s="126" t="str">
        <f t="shared" si="4"/>
        <v>J</v>
      </c>
      <c r="R49" s="90" t="str">
        <f t="shared" si="0"/>
        <v>J</v>
      </c>
      <c r="S49" s="69" t="str">
        <f t="shared" si="5"/>
        <v>J</v>
      </c>
      <c r="T49" s="15" t="s">
        <v>137</v>
      </c>
      <c r="U49" s="14">
        <v>3</v>
      </c>
      <c r="V49" s="71">
        <v>2</v>
      </c>
      <c r="W49" s="16">
        <v>1</v>
      </c>
      <c r="X49" s="186">
        <v>2</v>
      </c>
      <c r="Y49" s="55">
        <v>34.5</v>
      </c>
      <c r="Z49" s="56">
        <v>23</v>
      </c>
      <c r="AA49" s="17">
        <v>11.5</v>
      </c>
      <c r="AB49" s="129">
        <v>23</v>
      </c>
      <c r="AC49" s="150">
        <v>6.666666666666667</v>
      </c>
      <c r="AD49" s="72">
        <v>10</v>
      </c>
      <c r="AE49" s="36">
        <v>5</v>
      </c>
      <c r="AF49" s="187">
        <v>5</v>
      </c>
      <c r="AG49" s="165" t="str">
        <f t="shared" si="6"/>
        <v>J</v>
      </c>
      <c r="AH49" s="69" t="str">
        <f t="shared" si="7"/>
        <v>L</v>
      </c>
      <c r="AI49" s="15" t="s">
        <v>137</v>
      </c>
    </row>
    <row r="50" spans="1:35" ht="12" customHeight="1" x14ac:dyDescent="0.2">
      <c r="A50" s="548" t="s">
        <v>118</v>
      </c>
      <c r="B50" s="549"/>
      <c r="C50" s="217">
        <v>1</v>
      </c>
      <c r="D50" s="254">
        <v>1</v>
      </c>
      <c r="E50" s="14">
        <v>2</v>
      </c>
      <c r="F50" s="71">
        <v>2</v>
      </c>
      <c r="G50" s="16">
        <v>2</v>
      </c>
      <c r="H50" s="186">
        <v>1</v>
      </c>
      <c r="I50" s="81">
        <v>23</v>
      </c>
      <c r="J50" s="56">
        <v>23</v>
      </c>
      <c r="K50" s="57">
        <v>23</v>
      </c>
      <c r="L50" s="161">
        <v>11.5</v>
      </c>
      <c r="M50" s="150">
        <v>6</v>
      </c>
      <c r="N50" s="37">
        <v>6</v>
      </c>
      <c r="O50" s="36">
        <v>3</v>
      </c>
      <c r="P50" s="124">
        <v>4</v>
      </c>
      <c r="Q50" s="126" t="str">
        <f t="shared" si="4"/>
        <v>J</v>
      </c>
      <c r="R50" s="90" t="str">
        <f t="shared" si="0"/>
        <v>J</v>
      </c>
      <c r="S50" s="69" t="str">
        <f t="shared" si="5"/>
        <v>J</v>
      </c>
      <c r="T50" s="15" t="s">
        <v>137</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136</v>
      </c>
    </row>
    <row r="51" spans="1:35" ht="12" customHeight="1" x14ac:dyDescent="0.2">
      <c r="A51" s="519" t="s">
        <v>127</v>
      </c>
      <c r="B51" s="520"/>
      <c r="C51" s="217">
        <v>2</v>
      </c>
      <c r="D51" s="254">
        <v>1</v>
      </c>
      <c r="E51" s="14">
        <v>4</v>
      </c>
      <c r="F51" s="71">
        <v>2</v>
      </c>
      <c r="G51" s="16">
        <v>4</v>
      </c>
      <c r="H51" s="186">
        <v>4</v>
      </c>
      <c r="I51" s="81">
        <v>46</v>
      </c>
      <c r="J51" s="56">
        <v>23</v>
      </c>
      <c r="K51" s="57">
        <v>46</v>
      </c>
      <c r="L51" s="161">
        <v>46</v>
      </c>
      <c r="M51" s="150">
        <v>6</v>
      </c>
      <c r="N51" s="37">
        <v>12</v>
      </c>
      <c r="O51" s="36">
        <v>3</v>
      </c>
      <c r="P51" s="124">
        <v>4</v>
      </c>
      <c r="Q51" s="126" t="str">
        <f t="shared" si="4"/>
        <v>L</v>
      </c>
      <c r="R51" s="90" t="str">
        <f t="shared" si="0"/>
        <v>J</v>
      </c>
      <c r="S51" s="69" t="str">
        <f t="shared" si="5"/>
        <v>L</v>
      </c>
      <c r="T51" s="15" t="s">
        <v>137</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136</v>
      </c>
    </row>
    <row r="52" spans="1:35" ht="12" customHeight="1" x14ac:dyDescent="0.2">
      <c r="A52" s="546" t="s">
        <v>14</v>
      </c>
      <c r="B52" s="547"/>
      <c r="C52" s="217">
        <v>1</v>
      </c>
      <c r="D52" s="254">
        <v>0</v>
      </c>
      <c r="E52" s="14">
        <v>7</v>
      </c>
      <c r="F52" s="71">
        <v>5.65</v>
      </c>
      <c r="G52" s="16">
        <v>4</v>
      </c>
      <c r="H52" s="186">
        <v>3</v>
      </c>
      <c r="I52" s="81">
        <v>76.5</v>
      </c>
      <c r="J52" s="56">
        <v>65</v>
      </c>
      <c r="K52" s="57">
        <v>46</v>
      </c>
      <c r="L52" s="161">
        <v>34.5</v>
      </c>
      <c r="M52" s="150">
        <v>4.9624060150375939</v>
      </c>
      <c r="N52" s="72">
        <v>5.8407079646017692</v>
      </c>
      <c r="O52" s="36">
        <v>3.0985915492957745</v>
      </c>
      <c r="P52" s="244">
        <v>3.8150289017341037</v>
      </c>
      <c r="Q52" s="126" t="str">
        <f t="shared" si="4"/>
        <v>L</v>
      </c>
      <c r="R52" s="90" t="str">
        <f t="shared" si="0"/>
        <v>J</v>
      </c>
      <c r="S52" s="69" t="str">
        <f t="shared" si="5"/>
        <v>L</v>
      </c>
      <c r="T52" s="15" t="s">
        <v>137</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136</v>
      </c>
    </row>
    <row r="53" spans="1:35" ht="12" hidden="1" customHeight="1" thickBot="1" x14ac:dyDescent="0.25">
      <c r="A53" s="527" t="s">
        <v>122</v>
      </c>
      <c r="B53" s="528"/>
      <c r="C53" s="218">
        <v>0</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J</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07" t="s">
        <v>15</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9"/>
    </row>
    <row r="56" spans="1:35" ht="15.75" customHeight="1" thickBot="1" x14ac:dyDescent="0.25">
      <c r="A56" s="521" t="s">
        <v>0</v>
      </c>
      <c r="B56" s="522"/>
      <c r="C56" s="501" t="s">
        <v>60</v>
      </c>
      <c r="D56" s="502"/>
      <c r="E56" s="502"/>
      <c r="F56" s="502"/>
      <c r="G56" s="502"/>
      <c r="H56" s="502"/>
      <c r="I56" s="502"/>
      <c r="J56" s="502"/>
      <c r="K56" s="502"/>
      <c r="L56" s="502"/>
      <c r="M56" s="502"/>
      <c r="N56" s="502"/>
      <c r="O56" s="502"/>
      <c r="P56" s="502"/>
      <c r="Q56" s="502"/>
      <c r="R56" s="502"/>
      <c r="S56" s="502"/>
      <c r="T56" s="503"/>
      <c r="U56" s="504" t="s">
        <v>61</v>
      </c>
      <c r="V56" s="505"/>
      <c r="W56" s="505"/>
      <c r="X56" s="505"/>
      <c r="Y56" s="505"/>
      <c r="Z56" s="505"/>
      <c r="AA56" s="505"/>
      <c r="AB56" s="505"/>
      <c r="AC56" s="505"/>
      <c r="AD56" s="505"/>
      <c r="AE56" s="505"/>
      <c r="AF56" s="505"/>
      <c r="AG56" s="505"/>
      <c r="AH56" s="505"/>
      <c r="AI56" s="506"/>
    </row>
    <row r="57" spans="1:35" ht="69" customHeight="1" thickBot="1" x14ac:dyDescent="0.25">
      <c r="A57" s="523"/>
      <c r="B57" s="52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585" t="s">
        <v>16</v>
      </c>
      <c r="B58" s="586"/>
      <c r="C58" s="219"/>
      <c r="D58" s="227"/>
      <c r="E58" s="87">
        <v>3</v>
      </c>
      <c r="F58" s="88">
        <v>2</v>
      </c>
      <c r="G58" s="89">
        <v>2</v>
      </c>
      <c r="H58" s="132">
        <v>1</v>
      </c>
      <c r="I58" s="120">
        <v>34.5</v>
      </c>
      <c r="J58" s="53">
        <v>23</v>
      </c>
      <c r="K58" s="54">
        <v>23</v>
      </c>
      <c r="L58" s="290">
        <v>11.5</v>
      </c>
      <c r="M58" s="118">
        <v>4.666666666666667</v>
      </c>
      <c r="N58" s="39">
        <v>7</v>
      </c>
      <c r="O58" s="38">
        <v>2.8</v>
      </c>
      <c r="P58" s="123">
        <v>4.666666666666667</v>
      </c>
      <c r="Q58" s="251" t="s">
        <v>120</v>
      </c>
      <c r="R58" s="90" t="str">
        <f>IF(J58="","",IF(E58=0,"J",IF(J58&gt;=23,"J",IF(J58&lt;23,"L"))))</f>
        <v>J</v>
      </c>
      <c r="S58" s="90" t="str">
        <f>IF(J58="","",IF(J58&gt;=I58-8,"J",IF(J58&lt;I58-8,"L")))</f>
        <v>L</v>
      </c>
      <c r="T58" s="262" t="s">
        <v>137</v>
      </c>
      <c r="U58" s="87">
        <v>2</v>
      </c>
      <c r="V58" s="88">
        <v>2</v>
      </c>
      <c r="W58" s="89">
        <v>1</v>
      </c>
      <c r="X58" s="132">
        <v>1</v>
      </c>
      <c r="Y58" s="247">
        <v>23</v>
      </c>
      <c r="Z58" s="260">
        <v>23</v>
      </c>
      <c r="AA58" s="248">
        <v>11.5</v>
      </c>
      <c r="AB58" s="261">
        <v>11.5</v>
      </c>
      <c r="AC58" s="118">
        <v>7</v>
      </c>
      <c r="AD58" s="39">
        <v>7</v>
      </c>
      <c r="AE58" s="38">
        <v>4.666666666666667</v>
      </c>
      <c r="AF58" s="123">
        <v>4.666666666666667</v>
      </c>
      <c r="AG58" s="125" t="str">
        <f>IF(Z58="","",IF(U58=0,"J",IF(Z58&gt;=23,"J",IF(Z58&lt;23,"L"))))</f>
        <v>J</v>
      </c>
      <c r="AH58" s="90" t="str">
        <f>IF(Z58="","",IF(Z58&gt;=Y58-8,"J",IF(Z58&lt;Y58-8,"L")))</f>
        <v>J</v>
      </c>
      <c r="AI58" s="68" t="s">
        <v>136</v>
      </c>
    </row>
    <row r="59" spans="1:35" ht="12" customHeight="1" x14ac:dyDescent="0.2">
      <c r="A59" s="519" t="s">
        <v>17</v>
      </c>
      <c r="B59" s="520"/>
      <c r="C59" s="220">
        <v>1</v>
      </c>
      <c r="D59" s="228">
        <v>1</v>
      </c>
      <c r="E59" s="62">
        <v>4</v>
      </c>
      <c r="F59" s="63">
        <v>3</v>
      </c>
      <c r="G59" s="64">
        <v>3</v>
      </c>
      <c r="H59" s="133">
        <v>3</v>
      </c>
      <c r="I59" s="81">
        <v>46</v>
      </c>
      <c r="J59" s="56">
        <v>34.5</v>
      </c>
      <c r="K59" s="57">
        <v>34.5</v>
      </c>
      <c r="L59" s="121">
        <v>34.5</v>
      </c>
      <c r="M59" s="119">
        <v>7</v>
      </c>
      <c r="N59" s="37">
        <v>9.3333333333333339</v>
      </c>
      <c r="O59" s="36">
        <v>4</v>
      </c>
      <c r="P59" s="124">
        <v>4.666666666666667</v>
      </c>
      <c r="Q59" s="126" t="str">
        <f t="shared" ref="Q59:Q66" si="8">IF(D59="","",IF(D59&gt;=C59,"J",IF(D59&lt;C59,"L")))</f>
        <v>J</v>
      </c>
      <c r="R59" s="90" t="str">
        <f t="shared" ref="R59:R66" si="9">IF(J59="","",IF(J59&gt;=23,"J",IF(J59&lt;23,"L")))</f>
        <v>J</v>
      </c>
      <c r="S59" s="69" t="str">
        <f t="shared" ref="S59:S65" si="10">IF(J59="","",IF(J59&gt;=I59-8,"J",IF(J59&lt;I59-8,"L")))</f>
        <v>L</v>
      </c>
      <c r="T59" s="15" t="s">
        <v>137</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136</v>
      </c>
    </row>
    <row r="60" spans="1:35" ht="12" customHeight="1" thickBot="1" x14ac:dyDescent="0.25">
      <c r="A60" s="519" t="s">
        <v>21</v>
      </c>
      <c r="B60" s="520"/>
      <c r="C60" s="220">
        <v>1</v>
      </c>
      <c r="D60" s="228">
        <v>1</v>
      </c>
      <c r="E60" s="62">
        <v>3</v>
      </c>
      <c r="F60" s="63">
        <v>2</v>
      </c>
      <c r="G60" s="64">
        <v>2</v>
      </c>
      <c r="H60" s="133">
        <v>2</v>
      </c>
      <c r="I60" s="81">
        <v>34.5</v>
      </c>
      <c r="J60" s="56">
        <v>23</v>
      </c>
      <c r="K60" s="57">
        <v>23</v>
      </c>
      <c r="L60" s="121">
        <v>23</v>
      </c>
      <c r="M60" s="119">
        <v>7.333333333333333</v>
      </c>
      <c r="N60" s="37">
        <v>11</v>
      </c>
      <c r="O60" s="36">
        <v>4.4000000000000004</v>
      </c>
      <c r="P60" s="124">
        <v>5.5</v>
      </c>
      <c r="Q60" s="126" t="str">
        <f t="shared" si="8"/>
        <v>J</v>
      </c>
      <c r="R60" s="90" t="str">
        <f t="shared" si="9"/>
        <v>J</v>
      </c>
      <c r="S60" s="69" t="str">
        <f>IF(J60="","",IF(J60&gt;=I60-8,"J",IF(J60&lt;I60-8,"L")))</f>
        <v>L</v>
      </c>
      <c r="T60" s="15" t="s">
        <v>137</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136</v>
      </c>
    </row>
    <row r="61" spans="1:35" ht="12" customHeight="1" x14ac:dyDescent="0.2">
      <c r="A61" s="565" t="s">
        <v>52</v>
      </c>
      <c r="B61" s="566"/>
      <c r="C61" s="220">
        <v>1</v>
      </c>
      <c r="D61" s="228">
        <v>0</v>
      </c>
      <c r="E61" s="62">
        <v>4</v>
      </c>
      <c r="F61" s="63">
        <v>4</v>
      </c>
      <c r="G61" s="64">
        <v>4</v>
      </c>
      <c r="H61" s="157">
        <v>3</v>
      </c>
      <c r="I61" s="55">
        <v>46</v>
      </c>
      <c r="J61" s="56">
        <v>46</v>
      </c>
      <c r="K61" s="57">
        <v>46</v>
      </c>
      <c r="L61" s="161">
        <v>34.5</v>
      </c>
      <c r="M61" s="150">
        <v>8.25</v>
      </c>
      <c r="N61" s="37">
        <v>8.25</v>
      </c>
      <c r="O61" s="36">
        <v>4.125</v>
      </c>
      <c r="P61" s="151">
        <v>4.7142857142857144</v>
      </c>
      <c r="Q61" s="249" t="str">
        <f>IF(D61="","",IF(D61&gt;=C61,"J",IF(D61&lt;C61,"L")))</f>
        <v>L</v>
      </c>
      <c r="R61" s="90" t="str">
        <f>IF(J61="","",IF(J61&gt;=23,"J",IF(J61&lt;23,"L")))</f>
        <v>J</v>
      </c>
      <c r="S61" s="69" t="str">
        <f>IF(J61="","",IF(J61&gt;=I61-8,"J",IF(J61&lt;I61-8,"L")))</f>
        <v>J</v>
      </c>
      <c r="T61" s="15" t="s">
        <v>137</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136</v>
      </c>
    </row>
    <row r="62" spans="1:35" ht="12" customHeight="1" x14ac:dyDescent="0.2">
      <c r="A62" s="519" t="s">
        <v>19</v>
      </c>
      <c r="B62" s="520"/>
      <c r="C62" s="220">
        <v>1</v>
      </c>
      <c r="D62" s="228">
        <v>0</v>
      </c>
      <c r="E62" s="62">
        <v>2</v>
      </c>
      <c r="F62" s="63">
        <v>2</v>
      </c>
      <c r="G62" s="64">
        <v>2</v>
      </c>
      <c r="H62" s="133">
        <v>2</v>
      </c>
      <c r="I62" s="81">
        <v>23</v>
      </c>
      <c r="J62" s="56">
        <v>23</v>
      </c>
      <c r="K62" s="57">
        <v>23</v>
      </c>
      <c r="L62" s="121">
        <v>23</v>
      </c>
      <c r="M62" s="119">
        <v>6.5</v>
      </c>
      <c r="N62" s="37">
        <v>6.5</v>
      </c>
      <c r="O62" s="36">
        <v>3.25</v>
      </c>
      <c r="P62" s="124">
        <v>3.25</v>
      </c>
      <c r="Q62" s="126" t="str">
        <f t="shared" si="8"/>
        <v>L</v>
      </c>
      <c r="R62" s="90" t="str">
        <f t="shared" si="9"/>
        <v>J</v>
      </c>
      <c r="S62" s="69" t="str">
        <f>IF(J62="","",IF(J62&gt;=I62-8,"J",IF(J62&lt;I62-8,"L")))</f>
        <v>J</v>
      </c>
      <c r="T62" s="15" t="s">
        <v>136</v>
      </c>
      <c r="U62" s="62">
        <v>2</v>
      </c>
      <c r="V62" s="63">
        <v>2</v>
      </c>
      <c r="W62" s="64">
        <v>1</v>
      </c>
      <c r="X62" s="133">
        <v>1</v>
      </c>
      <c r="Y62" s="81">
        <v>23</v>
      </c>
      <c r="Z62" s="56">
        <v>23</v>
      </c>
      <c r="AA62" s="17">
        <v>11.5</v>
      </c>
      <c r="AB62" s="129">
        <v>11.5</v>
      </c>
      <c r="AC62" s="119">
        <v>6.5</v>
      </c>
      <c r="AD62" s="37">
        <v>6.5</v>
      </c>
      <c r="AE62" s="36">
        <v>4.333333333333333</v>
      </c>
      <c r="AF62" s="124">
        <v>4.333333333333333</v>
      </c>
      <c r="AG62" s="126" t="str">
        <f>IF(Z62="","",IF(Z62&gt;=23,"J",IF(Z62&lt;23,"L")))</f>
        <v>J</v>
      </c>
      <c r="AH62" s="69" t="str">
        <f>IF(Z62="","",IF(Z62&gt;=Y62-8,"J",IF(Z62&lt;Y62-8,"L")))</f>
        <v>J</v>
      </c>
      <c r="AI62" s="15" t="s">
        <v>136</v>
      </c>
    </row>
    <row r="63" spans="1:35" ht="12" customHeight="1" x14ac:dyDescent="0.2">
      <c r="A63" s="519" t="s">
        <v>22</v>
      </c>
      <c r="B63" s="520"/>
      <c r="C63" s="220">
        <v>1</v>
      </c>
      <c r="D63" s="228">
        <v>1</v>
      </c>
      <c r="E63" s="62">
        <v>2</v>
      </c>
      <c r="F63" s="63">
        <v>2</v>
      </c>
      <c r="G63" s="64">
        <v>2</v>
      </c>
      <c r="H63" s="133">
        <v>1</v>
      </c>
      <c r="I63" s="81">
        <v>23</v>
      </c>
      <c r="J63" s="56">
        <v>23</v>
      </c>
      <c r="K63" s="57">
        <v>23</v>
      </c>
      <c r="L63" s="121">
        <v>11.5</v>
      </c>
      <c r="M63" s="119">
        <v>8</v>
      </c>
      <c r="N63" s="37">
        <v>8</v>
      </c>
      <c r="O63" s="36">
        <v>4</v>
      </c>
      <c r="P63" s="124">
        <v>5.333333333333333</v>
      </c>
      <c r="Q63" s="126" t="str">
        <f t="shared" si="8"/>
        <v>J</v>
      </c>
      <c r="R63" s="90" t="str">
        <f t="shared" si="9"/>
        <v>J</v>
      </c>
      <c r="S63" s="69" t="str">
        <f>IF(J63="","",IF(J63&gt;=I63-8,"J",IF(J63&lt;I63-8,"L")))</f>
        <v>J</v>
      </c>
      <c r="T63" s="15" t="s">
        <v>137</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136</v>
      </c>
    </row>
    <row r="64" spans="1:35" ht="12" customHeight="1" x14ac:dyDescent="0.2">
      <c r="A64" s="519" t="s">
        <v>18</v>
      </c>
      <c r="B64" s="520"/>
      <c r="C64" s="220">
        <v>1</v>
      </c>
      <c r="D64" s="228">
        <v>1</v>
      </c>
      <c r="E64" s="62">
        <v>6</v>
      </c>
      <c r="F64" s="63">
        <v>4</v>
      </c>
      <c r="G64" s="64">
        <v>4</v>
      </c>
      <c r="H64" s="133">
        <v>2</v>
      </c>
      <c r="I64" s="81">
        <v>69</v>
      </c>
      <c r="J64" s="56">
        <v>46</v>
      </c>
      <c r="K64" s="57">
        <v>46</v>
      </c>
      <c r="L64" s="121">
        <v>23</v>
      </c>
      <c r="M64" s="119">
        <v>6.166666666666667</v>
      </c>
      <c r="N64" s="37">
        <v>9.25</v>
      </c>
      <c r="O64" s="36">
        <v>3.7</v>
      </c>
      <c r="P64" s="124">
        <v>6.166666666666667</v>
      </c>
      <c r="Q64" s="126" t="str">
        <f t="shared" si="8"/>
        <v>J</v>
      </c>
      <c r="R64" s="90" t="str">
        <f t="shared" si="9"/>
        <v>J</v>
      </c>
      <c r="S64" s="69" t="str">
        <f t="shared" si="10"/>
        <v>L</v>
      </c>
      <c r="T64" s="15" t="s">
        <v>137</v>
      </c>
      <c r="U64" s="62">
        <v>5</v>
      </c>
      <c r="V64" s="63">
        <v>5</v>
      </c>
      <c r="W64" s="64">
        <v>3</v>
      </c>
      <c r="X64" s="133">
        <v>3</v>
      </c>
      <c r="Y64" s="81">
        <v>57.5</v>
      </c>
      <c r="Z64" s="56">
        <v>57.5</v>
      </c>
      <c r="AA64" s="17">
        <v>34.5</v>
      </c>
      <c r="AB64" s="129">
        <v>34.5</v>
      </c>
      <c r="AC64" s="119">
        <v>7.4</v>
      </c>
      <c r="AD64" s="37">
        <v>7.4</v>
      </c>
      <c r="AE64" s="36">
        <v>4.625</v>
      </c>
      <c r="AF64" s="124">
        <v>4.625</v>
      </c>
      <c r="AG64" s="126" t="str">
        <f t="shared" si="11"/>
        <v>J</v>
      </c>
      <c r="AH64" s="69" t="str">
        <f t="shared" si="12"/>
        <v>J</v>
      </c>
      <c r="AI64" s="15" t="s">
        <v>136</v>
      </c>
    </row>
    <row r="65" spans="1:35" ht="12" customHeight="1" x14ac:dyDescent="0.2">
      <c r="A65" s="519" t="s">
        <v>20</v>
      </c>
      <c r="B65" s="520"/>
      <c r="C65" s="220">
        <v>1</v>
      </c>
      <c r="D65" s="228">
        <v>0</v>
      </c>
      <c r="E65" s="62">
        <v>4</v>
      </c>
      <c r="F65" s="63">
        <v>3</v>
      </c>
      <c r="G65" s="64">
        <v>4</v>
      </c>
      <c r="H65" s="133">
        <v>4</v>
      </c>
      <c r="I65" s="81">
        <v>46</v>
      </c>
      <c r="J65" s="56">
        <v>34.5</v>
      </c>
      <c r="K65" s="57">
        <v>46</v>
      </c>
      <c r="L65" s="121">
        <v>46</v>
      </c>
      <c r="M65" s="119">
        <v>7.25</v>
      </c>
      <c r="N65" s="37">
        <v>9.6666666666666661</v>
      </c>
      <c r="O65" s="36">
        <v>3.625</v>
      </c>
      <c r="P65" s="124">
        <v>4.1428571428571432</v>
      </c>
      <c r="Q65" s="126" t="str">
        <f t="shared" si="8"/>
        <v>L</v>
      </c>
      <c r="R65" s="90" t="str">
        <f t="shared" si="9"/>
        <v>J</v>
      </c>
      <c r="S65" s="69" t="str">
        <f t="shared" si="10"/>
        <v>L</v>
      </c>
      <c r="T65" s="15" t="s">
        <v>137</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136</v>
      </c>
    </row>
    <row r="66" spans="1:35" ht="12" customHeight="1" x14ac:dyDescent="0.2">
      <c r="A66" s="583" t="s">
        <v>68</v>
      </c>
      <c r="B66" s="584"/>
      <c r="C66" s="221">
        <v>1</v>
      </c>
      <c r="D66" s="229">
        <v>1</v>
      </c>
      <c r="E66" s="191">
        <v>12</v>
      </c>
      <c r="F66" s="192">
        <v>12</v>
      </c>
      <c r="G66" s="193">
        <v>1</v>
      </c>
      <c r="H66" s="194">
        <v>1</v>
      </c>
      <c r="I66" s="195">
        <v>138</v>
      </c>
      <c r="J66" s="196">
        <v>138</v>
      </c>
      <c r="K66" s="197">
        <v>11.5</v>
      </c>
      <c r="L66" s="198">
        <v>11.5</v>
      </c>
      <c r="M66" s="199" t="s">
        <v>120</v>
      </c>
      <c r="N66" s="200" t="s">
        <v>120</v>
      </c>
      <c r="O66" s="200" t="s">
        <v>120</v>
      </c>
      <c r="P66" s="201" t="s">
        <v>120</v>
      </c>
      <c r="Q66" s="126" t="str">
        <f t="shared" si="8"/>
        <v>J</v>
      </c>
      <c r="R66" s="90" t="str">
        <f t="shared" si="9"/>
        <v>J</v>
      </c>
      <c r="S66" s="206" t="str">
        <f>IF(J66="","",IF(J66&gt;=I66-8,"J",IF(J66&lt;I66-8,"L")))</f>
        <v>J</v>
      </c>
      <c r="T66" s="202" t="s">
        <v>136</v>
      </c>
      <c r="U66" s="191">
        <v>11</v>
      </c>
      <c r="V66" s="192">
        <v>11</v>
      </c>
      <c r="W66" s="193">
        <v>1</v>
      </c>
      <c r="X66" s="194">
        <v>1</v>
      </c>
      <c r="Y66" s="195">
        <v>126.5</v>
      </c>
      <c r="Z66" s="196">
        <v>126.5</v>
      </c>
      <c r="AA66" s="203">
        <v>11.5</v>
      </c>
      <c r="AB66" s="204">
        <v>11.5</v>
      </c>
      <c r="AC66" s="199" t="s">
        <v>120</v>
      </c>
      <c r="AD66" s="200" t="s">
        <v>120</v>
      </c>
      <c r="AE66" s="200" t="s">
        <v>120</v>
      </c>
      <c r="AF66" s="201" t="s">
        <v>120</v>
      </c>
      <c r="AG66" s="205" t="str">
        <f>IF(Z66="","",IF(Z66&gt;=23,"J",IF(Z66&lt;23,"L")))</f>
        <v>J</v>
      </c>
      <c r="AH66" s="206" t="str">
        <f>IF(Z66="","",IF(Z66&gt;=Y66-8,"J",IF(Z66&lt;Y66-8,"L")))</f>
        <v>J</v>
      </c>
      <c r="AI66" s="202" t="s">
        <v>136</v>
      </c>
    </row>
    <row r="67" spans="1:35" ht="12" customHeight="1" thickBot="1" x14ac:dyDescent="0.25">
      <c r="A67" s="550" t="s">
        <v>97</v>
      </c>
      <c r="B67" s="5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587" t="s">
        <v>98</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9"/>
    </row>
    <row r="70" spans="1:35" ht="15.75" customHeight="1" thickBot="1" x14ac:dyDescent="0.25">
      <c r="A70" s="609" t="s">
        <v>0</v>
      </c>
      <c r="B70" s="610"/>
      <c r="C70" s="590" t="s">
        <v>60</v>
      </c>
      <c r="D70" s="591"/>
      <c r="E70" s="591"/>
      <c r="F70" s="591"/>
      <c r="G70" s="591"/>
      <c r="H70" s="591"/>
      <c r="I70" s="591"/>
      <c r="J70" s="591"/>
      <c r="K70" s="591"/>
      <c r="L70" s="591"/>
      <c r="M70" s="591"/>
      <c r="N70" s="591"/>
      <c r="O70" s="591"/>
      <c r="P70" s="591"/>
      <c r="Q70" s="591"/>
      <c r="R70" s="591"/>
      <c r="S70" s="591"/>
      <c r="T70" s="592"/>
      <c r="U70" s="464" t="s">
        <v>61</v>
      </c>
      <c r="V70" s="465"/>
      <c r="W70" s="465"/>
      <c r="X70" s="465"/>
      <c r="Y70" s="465"/>
      <c r="Z70" s="465"/>
      <c r="AA70" s="465"/>
      <c r="AB70" s="465"/>
      <c r="AC70" s="465"/>
      <c r="AD70" s="465"/>
      <c r="AE70" s="465"/>
      <c r="AF70" s="465"/>
      <c r="AG70" s="465"/>
      <c r="AH70" s="465"/>
      <c r="AI70" s="466"/>
    </row>
    <row r="71" spans="1:35" ht="69" customHeight="1" thickBot="1" x14ac:dyDescent="0.25">
      <c r="A71" s="611"/>
      <c r="B71" s="612"/>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613" t="s">
        <v>24</v>
      </c>
      <c r="B72" s="614"/>
      <c r="C72" s="219">
        <v>1</v>
      </c>
      <c r="D72" s="227">
        <v>1</v>
      </c>
      <c r="E72" s="87">
        <v>4</v>
      </c>
      <c r="F72" s="88">
        <v>4</v>
      </c>
      <c r="G72" s="89">
        <v>1</v>
      </c>
      <c r="H72" s="156">
        <v>1</v>
      </c>
      <c r="I72" s="52">
        <v>46</v>
      </c>
      <c r="J72" s="53">
        <v>46</v>
      </c>
      <c r="K72" s="54">
        <v>11.5</v>
      </c>
      <c r="L72" s="160">
        <v>11.5</v>
      </c>
      <c r="M72" s="146">
        <v>5</v>
      </c>
      <c r="N72" s="39">
        <v>5</v>
      </c>
      <c r="O72" s="38">
        <v>4</v>
      </c>
      <c r="P72" s="147">
        <v>4</v>
      </c>
      <c r="Q72" s="205" t="str">
        <f>IF(D72="","",IF(D72&gt;=C72,"J",IF(D72&lt;C72,"L")))</f>
        <v>J</v>
      </c>
      <c r="R72" s="90" t="str">
        <f>IF(J72="","",IF(J72&gt;=23,"J",IF(J72&lt;23,"L")))</f>
        <v>J</v>
      </c>
      <c r="S72" s="90" t="str">
        <f>IF(J72="","",IF(J72&gt;=I72-8,"J",IF(J72&lt;I72-8,"L")))</f>
        <v>J</v>
      </c>
      <c r="T72" s="68" t="s">
        <v>136</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136</v>
      </c>
    </row>
    <row r="73" spans="1:35" ht="12" customHeight="1" x14ac:dyDescent="0.2">
      <c r="A73" s="565" t="s">
        <v>25</v>
      </c>
      <c r="B73" s="566"/>
      <c r="C73" s="220">
        <v>0</v>
      </c>
      <c r="D73" s="228">
        <v>0</v>
      </c>
      <c r="E73" s="62">
        <v>2.65</v>
      </c>
      <c r="F73" s="63">
        <v>2.65</v>
      </c>
      <c r="G73" s="64">
        <v>0</v>
      </c>
      <c r="H73" s="157">
        <v>0</v>
      </c>
      <c r="I73" s="55">
        <v>30.5</v>
      </c>
      <c r="J73" s="56">
        <v>30.5</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136</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139</v>
      </c>
    </row>
    <row r="74" spans="1:35" ht="12" customHeight="1" x14ac:dyDescent="0.2">
      <c r="A74" s="565" t="s">
        <v>45</v>
      </c>
      <c r="B74" s="566"/>
      <c r="C74" s="220"/>
      <c r="D74" s="228"/>
      <c r="E74" s="62">
        <v>6</v>
      </c>
      <c r="F74" s="63">
        <v>5</v>
      </c>
      <c r="G74" s="64">
        <v>0</v>
      </c>
      <c r="H74" s="157">
        <v>1</v>
      </c>
      <c r="I74" s="55">
        <v>69</v>
      </c>
      <c r="J74" s="56">
        <v>57.5</v>
      </c>
      <c r="K74" s="57">
        <v>0</v>
      </c>
      <c r="L74" s="161">
        <v>11.5</v>
      </c>
      <c r="M74" s="148" t="s">
        <v>120</v>
      </c>
      <c r="N74" s="40" t="s">
        <v>120</v>
      </c>
      <c r="O74" s="40" t="s">
        <v>120</v>
      </c>
      <c r="P74" s="149" t="s">
        <v>120</v>
      </c>
      <c r="Q74" s="166" t="s">
        <v>120</v>
      </c>
      <c r="R74" s="90" t="str">
        <f>IF(J74="","",IF(J74&gt;=23,"J",IF(J74&lt;23,"L")))</f>
        <v>J</v>
      </c>
      <c r="S74" s="69" t="str">
        <f>IF(J74="","",IF(J74&gt;=I74-8,"J",IF(J74&lt;I74-8,"L")))</f>
        <v>L</v>
      </c>
      <c r="T74" s="15" t="s">
        <v>136</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136</v>
      </c>
    </row>
    <row r="75" spans="1:35" ht="12" customHeight="1" x14ac:dyDescent="0.2">
      <c r="A75" s="565" t="s">
        <v>26</v>
      </c>
      <c r="B75" s="566"/>
      <c r="C75" s="220"/>
      <c r="D75" s="228"/>
      <c r="E75" s="62">
        <v>7</v>
      </c>
      <c r="F75" s="63">
        <v>7</v>
      </c>
      <c r="G75" s="64">
        <v>2</v>
      </c>
      <c r="H75" s="157">
        <v>0</v>
      </c>
      <c r="I75" s="55">
        <v>80.5</v>
      </c>
      <c r="J75" s="56">
        <v>80.5</v>
      </c>
      <c r="K75" s="57">
        <v>23</v>
      </c>
      <c r="L75" s="161">
        <v>0</v>
      </c>
      <c r="M75" s="148" t="s">
        <v>120</v>
      </c>
      <c r="N75" s="40" t="s">
        <v>120</v>
      </c>
      <c r="O75" s="40" t="s">
        <v>120</v>
      </c>
      <c r="P75" s="149" t="s">
        <v>120</v>
      </c>
      <c r="Q75" s="166" t="s">
        <v>120</v>
      </c>
      <c r="R75" s="90" t="str">
        <f>IF(J75="","",IF(J75&gt;=23,"J",IF(J75&lt;23,"L")))</f>
        <v>J</v>
      </c>
      <c r="S75" s="69" t="str">
        <f>IF(J75="","",IF(J75&gt;=I75-8,"J",IF(J75&lt;I75-8,"L")))</f>
        <v>J</v>
      </c>
      <c r="T75" s="15" t="s">
        <v>136</v>
      </c>
      <c r="U75" s="62">
        <v>6</v>
      </c>
      <c r="V75" s="63">
        <v>7</v>
      </c>
      <c r="W75" s="64">
        <v>1</v>
      </c>
      <c r="X75" s="157">
        <v>0</v>
      </c>
      <c r="Y75" s="55">
        <v>69</v>
      </c>
      <c r="Z75" s="56">
        <v>80.5</v>
      </c>
      <c r="AA75" s="17">
        <v>11.5</v>
      </c>
      <c r="AB75" s="144">
        <v>0</v>
      </c>
      <c r="AC75" s="148" t="s">
        <v>120</v>
      </c>
      <c r="AD75" s="40" t="s">
        <v>120</v>
      </c>
      <c r="AE75" s="40" t="s">
        <v>120</v>
      </c>
      <c r="AF75" s="149" t="s">
        <v>120</v>
      </c>
      <c r="AG75" s="165" t="str">
        <f>IF(Z75="","",IF(Z75&gt;=23,"J",IF(Z75&lt;23,"L")))</f>
        <v>J</v>
      </c>
      <c r="AH75" s="69" t="str">
        <f>IF(Z75="","",IF(Z75&gt;=Y75-8,"J",IF(Z75&lt;Y75-8,"L")))</f>
        <v>J</v>
      </c>
      <c r="AI75" s="15" t="s">
        <v>136</v>
      </c>
    </row>
    <row r="76" spans="1:35" ht="12" customHeight="1" x14ac:dyDescent="0.2">
      <c r="A76" s="565" t="s">
        <v>27</v>
      </c>
      <c r="B76" s="566"/>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136</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136</v>
      </c>
    </row>
    <row r="77" spans="1:35" ht="12" customHeight="1" x14ac:dyDescent="0.2">
      <c r="A77" s="565" t="s">
        <v>53</v>
      </c>
      <c r="B77" s="566"/>
      <c r="C77" s="220"/>
      <c r="D77" s="228"/>
      <c r="E77" s="62">
        <v>9</v>
      </c>
      <c r="F77" s="63">
        <v>8.65</v>
      </c>
      <c r="G77" s="64">
        <v>2</v>
      </c>
      <c r="H77" s="157">
        <v>1</v>
      </c>
      <c r="I77" s="153">
        <v>99.5</v>
      </c>
      <c r="J77" s="19">
        <v>99.5</v>
      </c>
      <c r="K77" s="17">
        <v>23</v>
      </c>
      <c r="L77" s="145">
        <v>11.5</v>
      </c>
      <c r="M77" s="148" t="s">
        <v>120</v>
      </c>
      <c r="N77" s="40" t="s">
        <v>120</v>
      </c>
      <c r="O77" s="40" t="s">
        <v>120</v>
      </c>
      <c r="P77" s="149" t="s">
        <v>120</v>
      </c>
      <c r="Q77" s="183" t="s">
        <v>120</v>
      </c>
      <c r="R77" s="166" t="s">
        <v>120</v>
      </c>
      <c r="S77" s="75" t="s">
        <v>120</v>
      </c>
      <c r="T77" s="15" t="s">
        <v>136</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136</v>
      </c>
    </row>
    <row r="78" spans="1:35" ht="12" customHeight="1" x14ac:dyDescent="0.2">
      <c r="A78" s="565" t="s">
        <v>54</v>
      </c>
      <c r="B78" s="566"/>
      <c r="C78" s="220"/>
      <c r="D78" s="228"/>
      <c r="E78" s="62">
        <v>2</v>
      </c>
      <c r="F78" s="63">
        <v>2.2999999999999998</v>
      </c>
      <c r="G78" s="64">
        <v>1</v>
      </c>
      <c r="H78" s="157">
        <v>1</v>
      </c>
      <c r="I78" s="153">
        <v>23</v>
      </c>
      <c r="J78" s="19">
        <v>26.5</v>
      </c>
      <c r="K78" s="17">
        <v>11.5</v>
      </c>
      <c r="L78" s="145">
        <v>11.5</v>
      </c>
      <c r="M78" s="148" t="s">
        <v>120</v>
      </c>
      <c r="N78" s="40" t="s">
        <v>120</v>
      </c>
      <c r="O78" s="40" t="s">
        <v>120</v>
      </c>
      <c r="P78" s="149" t="s">
        <v>120</v>
      </c>
      <c r="Q78" s="183" t="s">
        <v>120</v>
      </c>
      <c r="R78" s="166" t="s">
        <v>120</v>
      </c>
      <c r="S78" s="75" t="s">
        <v>120</v>
      </c>
      <c r="T78" s="15" t="s">
        <v>136</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136</v>
      </c>
    </row>
    <row r="79" spans="1:35" ht="12" customHeight="1" x14ac:dyDescent="0.2">
      <c r="A79" s="565" t="s">
        <v>55</v>
      </c>
      <c r="B79" s="566"/>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136</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136</v>
      </c>
    </row>
    <row r="80" spans="1:35" ht="12" customHeight="1" x14ac:dyDescent="0.2">
      <c r="A80" s="565" t="s">
        <v>130</v>
      </c>
      <c r="B80" s="566"/>
      <c r="C80" s="220"/>
      <c r="D80" s="228"/>
      <c r="E80" s="62">
        <v>5</v>
      </c>
      <c r="F80" s="63">
        <v>5</v>
      </c>
      <c r="G80" s="64">
        <v>2</v>
      </c>
      <c r="H80" s="157">
        <v>1.65</v>
      </c>
      <c r="I80" s="153">
        <v>57.5</v>
      </c>
      <c r="J80" s="19">
        <v>57.5</v>
      </c>
      <c r="K80" s="17">
        <v>23</v>
      </c>
      <c r="L80" s="145">
        <v>19</v>
      </c>
      <c r="M80" s="148" t="s">
        <v>120</v>
      </c>
      <c r="N80" s="40" t="s">
        <v>120</v>
      </c>
      <c r="O80" s="40" t="s">
        <v>120</v>
      </c>
      <c r="P80" s="149" t="s">
        <v>120</v>
      </c>
      <c r="Q80" s="183" t="s">
        <v>120</v>
      </c>
      <c r="R80" s="166" t="s">
        <v>120</v>
      </c>
      <c r="S80" s="75" t="s">
        <v>120</v>
      </c>
      <c r="T80" s="15" t="s">
        <v>136</v>
      </c>
      <c r="U80" s="62">
        <v>4</v>
      </c>
      <c r="V80" s="63">
        <v>4</v>
      </c>
      <c r="W80" s="64">
        <v>2</v>
      </c>
      <c r="X80" s="157">
        <v>1</v>
      </c>
      <c r="Y80" s="55">
        <v>46</v>
      </c>
      <c r="Z80" s="18">
        <v>46</v>
      </c>
      <c r="AA80" s="17">
        <v>23</v>
      </c>
      <c r="AB80" s="145">
        <v>11.5</v>
      </c>
      <c r="AC80" s="148" t="s">
        <v>120</v>
      </c>
      <c r="AD80" s="40" t="s">
        <v>120</v>
      </c>
      <c r="AE80" s="40" t="s">
        <v>120</v>
      </c>
      <c r="AF80" s="149" t="s">
        <v>120</v>
      </c>
      <c r="AG80" s="166" t="s">
        <v>120</v>
      </c>
      <c r="AH80" s="75" t="s">
        <v>120</v>
      </c>
      <c r="AI80" s="15" t="s">
        <v>136</v>
      </c>
    </row>
    <row r="81" spans="1:35" ht="12" hidden="1" customHeight="1" x14ac:dyDescent="0.2">
      <c r="A81" s="565" t="s">
        <v>56</v>
      </c>
      <c r="B81" s="566"/>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595" t="s">
        <v>92</v>
      </c>
      <c r="B82" s="596"/>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595" t="s">
        <v>94</v>
      </c>
      <c r="B83" s="596"/>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593" t="s">
        <v>93</v>
      </c>
      <c r="B84" s="594"/>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395" t="s">
        <v>37</v>
      </c>
      <c r="B86" s="396"/>
      <c r="C86" s="396"/>
      <c r="D86" s="396"/>
      <c r="E86" s="396"/>
      <c r="F86" s="396"/>
      <c r="G86" s="396"/>
      <c r="H86" s="396"/>
      <c r="I86" s="396"/>
      <c r="J86" s="396"/>
      <c r="K86" s="396"/>
      <c r="L86" s="396"/>
      <c r="M86" s="396"/>
      <c r="N86" s="396"/>
      <c r="O86" s="396"/>
      <c r="P86" s="396"/>
      <c r="Q86" s="396"/>
      <c r="R86" s="396"/>
      <c r="S86" s="396"/>
      <c r="T86" s="396"/>
      <c r="U86" s="396"/>
      <c r="V86" s="396"/>
      <c r="W86" s="396"/>
      <c r="X86" s="397"/>
      <c r="Y86" s="51"/>
      <c r="Z86" s="12"/>
      <c r="AA86" s="12"/>
      <c r="AB86" s="12"/>
      <c r="AC86" s="12"/>
      <c r="AD86" s="12"/>
      <c r="AE86" s="12"/>
      <c r="AF86" s="12"/>
      <c r="AG86" s="12"/>
      <c r="AH86" s="12"/>
      <c r="AI86" s="12"/>
    </row>
    <row r="87" spans="1:35" ht="15.75" hidden="1" customHeight="1" thickBot="1" x14ac:dyDescent="0.25">
      <c r="A87" s="597" t="s">
        <v>0</v>
      </c>
      <c r="B87" s="598"/>
      <c r="C87" s="440" t="s">
        <v>60</v>
      </c>
      <c r="D87" s="441"/>
      <c r="E87" s="441"/>
      <c r="F87" s="441"/>
      <c r="G87" s="441"/>
      <c r="H87" s="441"/>
      <c r="I87" s="441"/>
      <c r="J87" s="441"/>
      <c r="K87" s="441"/>
      <c r="L87" s="441"/>
      <c r="M87" s="441"/>
      <c r="N87" s="441"/>
      <c r="O87" s="441"/>
      <c r="P87" s="441"/>
      <c r="Q87" s="441"/>
      <c r="R87" s="441"/>
      <c r="S87" s="441"/>
      <c r="T87" s="441"/>
      <c r="U87" s="441"/>
      <c r="V87" s="441"/>
      <c r="W87" s="442" t="s">
        <v>61</v>
      </c>
      <c r="X87" s="443"/>
      <c r="Y87" s="231"/>
      <c r="Z87" s="12"/>
      <c r="AA87" s="12"/>
      <c r="AB87" s="12"/>
      <c r="AC87" s="12"/>
      <c r="AD87" s="12"/>
      <c r="AE87" s="12"/>
      <c r="AF87" s="12"/>
      <c r="AG87" s="12"/>
      <c r="AH87" s="12"/>
      <c r="AI87" s="12"/>
    </row>
    <row r="88" spans="1:35" ht="15" hidden="1" customHeight="1" x14ac:dyDescent="0.2">
      <c r="A88" s="599"/>
      <c r="B88" s="600"/>
      <c r="C88" s="580" t="s">
        <v>88</v>
      </c>
      <c r="D88" s="428"/>
      <c r="E88" s="428"/>
      <c r="F88" s="581"/>
      <c r="G88" s="581"/>
      <c r="H88" s="581"/>
      <c r="I88" s="581"/>
      <c r="J88" s="581"/>
      <c r="K88" s="581"/>
      <c r="L88" s="581"/>
      <c r="M88" s="426" t="s">
        <v>89</v>
      </c>
      <c r="N88" s="427"/>
      <c r="O88" s="427"/>
      <c r="P88" s="427"/>
      <c r="Q88" s="427"/>
      <c r="R88" s="427"/>
      <c r="S88" s="427"/>
      <c r="T88" s="428"/>
      <c r="U88" s="436" t="s">
        <v>90</v>
      </c>
      <c r="V88" s="437"/>
      <c r="W88" s="444" t="s">
        <v>66</v>
      </c>
      <c r="X88" s="414"/>
      <c r="Y88" s="232"/>
      <c r="Z88" s="12"/>
      <c r="AA88" s="12"/>
      <c r="AB88" s="12"/>
      <c r="AC88" s="12"/>
      <c r="AD88" s="12"/>
      <c r="AE88" s="12"/>
      <c r="AF88" s="12"/>
      <c r="AG88" s="12"/>
      <c r="AH88" s="12"/>
      <c r="AI88" s="12"/>
    </row>
    <row r="89" spans="1:35" ht="45.75" hidden="1" customHeight="1" thickBot="1" x14ac:dyDescent="0.25">
      <c r="A89" s="601"/>
      <c r="B89" s="602"/>
      <c r="C89" s="473" t="s">
        <v>85</v>
      </c>
      <c r="D89" s="450"/>
      <c r="E89" s="450"/>
      <c r="F89" s="474"/>
      <c r="G89" s="474" t="s">
        <v>86</v>
      </c>
      <c r="H89" s="474"/>
      <c r="I89" s="474" t="s">
        <v>113</v>
      </c>
      <c r="J89" s="474"/>
      <c r="K89" s="474" t="s">
        <v>114</v>
      </c>
      <c r="L89" s="474"/>
      <c r="M89" s="474" t="s">
        <v>85</v>
      </c>
      <c r="N89" s="474"/>
      <c r="O89" s="474" t="s">
        <v>86</v>
      </c>
      <c r="P89" s="474"/>
      <c r="Q89" s="471" t="s">
        <v>113</v>
      </c>
      <c r="R89" s="471"/>
      <c r="S89" s="398" t="s">
        <v>114</v>
      </c>
      <c r="T89" s="406"/>
      <c r="U89" s="438"/>
      <c r="V89" s="439"/>
      <c r="W89" s="445"/>
      <c r="X89" s="416"/>
      <c r="Y89" s="232"/>
      <c r="Z89" s="12"/>
      <c r="AA89" s="12"/>
      <c r="AB89" s="12"/>
      <c r="AC89" s="12"/>
      <c r="AD89" s="12"/>
      <c r="AE89" s="12"/>
      <c r="AF89" s="12"/>
      <c r="AG89" s="12"/>
      <c r="AH89" s="12"/>
      <c r="AI89" s="12"/>
    </row>
    <row r="90" spans="1:35" ht="12" hidden="1" customHeight="1" x14ac:dyDescent="0.2">
      <c r="A90" s="607" t="s">
        <v>38</v>
      </c>
      <c r="B90" s="608"/>
      <c r="C90" s="475">
        <v>0</v>
      </c>
      <c r="D90" s="476"/>
      <c r="E90" s="476"/>
      <c r="F90" s="472"/>
      <c r="G90" s="477">
        <v>0</v>
      </c>
      <c r="H90" s="477"/>
      <c r="I90" s="472">
        <v>0</v>
      </c>
      <c r="J90" s="472"/>
      <c r="K90" s="538">
        <v>0</v>
      </c>
      <c r="L90" s="538"/>
      <c r="M90" s="472">
        <v>0</v>
      </c>
      <c r="N90" s="472"/>
      <c r="O90" s="477">
        <v>0</v>
      </c>
      <c r="P90" s="477"/>
      <c r="Q90" s="472">
        <v>0</v>
      </c>
      <c r="R90" s="472"/>
      <c r="S90" s="411">
        <v>0</v>
      </c>
      <c r="T90" s="412"/>
      <c r="U90" s="455">
        <v>0</v>
      </c>
      <c r="V90" s="463"/>
      <c r="W90" s="446" t="s">
        <v>132</v>
      </c>
      <c r="X90" s="418"/>
      <c r="Y90" s="233"/>
      <c r="Z90" s="12"/>
      <c r="AA90" s="12"/>
      <c r="AB90" s="12"/>
      <c r="AC90" s="12"/>
      <c r="AD90" s="12"/>
      <c r="AE90" s="12"/>
      <c r="AF90" s="12"/>
      <c r="AG90" s="12"/>
      <c r="AH90" s="12"/>
      <c r="AI90" s="12"/>
    </row>
    <row r="91" spans="1:35" ht="12" hidden="1" customHeight="1" x14ac:dyDescent="0.2">
      <c r="A91" s="605" t="s">
        <v>15</v>
      </c>
      <c r="B91" s="606"/>
      <c r="C91" s="429">
        <v>0</v>
      </c>
      <c r="D91" s="430"/>
      <c r="E91" s="430"/>
      <c r="F91" s="431"/>
      <c r="G91" s="435">
        <v>0</v>
      </c>
      <c r="H91" s="435"/>
      <c r="I91" s="431">
        <v>0</v>
      </c>
      <c r="J91" s="431"/>
      <c r="K91" s="435">
        <v>0</v>
      </c>
      <c r="L91" s="435"/>
      <c r="M91" s="431">
        <v>0</v>
      </c>
      <c r="N91" s="431"/>
      <c r="O91" s="435">
        <v>0</v>
      </c>
      <c r="P91" s="435"/>
      <c r="Q91" s="431">
        <v>0</v>
      </c>
      <c r="R91" s="431"/>
      <c r="S91" s="409">
        <v>0</v>
      </c>
      <c r="T91" s="410"/>
      <c r="U91" s="453">
        <v>0</v>
      </c>
      <c r="V91" s="458"/>
      <c r="W91" s="447"/>
      <c r="X91" s="420"/>
      <c r="Y91" s="233"/>
      <c r="Z91" s="12"/>
      <c r="AA91" s="12"/>
      <c r="AB91" s="12"/>
      <c r="AC91" s="12"/>
      <c r="AD91" s="12"/>
      <c r="AE91" s="12"/>
      <c r="AF91" s="12"/>
      <c r="AG91" s="12"/>
      <c r="AH91" s="12"/>
      <c r="AI91" s="12"/>
    </row>
    <row r="92" spans="1:35" ht="12" hidden="1" customHeight="1" x14ac:dyDescent="0.2">
      <c r="A92" s="605" t="s">
        <v>39</v>
      </c>
      <c r="B92" s="606"/>
      <c r="C92" s="429">
        <v>0</v>
      </c>
      <c r="D92" s="430"/>
      <c r="E92" s="430"/>
      <c r="F92" s="431"/>
      <c r="G92" s="461">
        <v>0</v>
      </c>
      <c r="H92" s="461"/>
      <c r="I92" s="431">
        <v>0</v>
      </c>
      <c r="J92" s="431"/>
      <c r="K92" s="435">
        <v>0</v>
      </c>
      <c r="L92" s="435"/>
      <c r="M92" s="431">
        <v>0</v>
      </c>
      <c r="N92" s="431"/>
      <c r="O92" s="461">
        <v>0</v>
      </c>
      <c r="P92" s="461"/>
      <c r="Q92" s="431">
        <v>0</v>
      </c>
      <c r="R92" s="431"/>
      <c r="S92" s="409">
        <v>0</v>
      </c>
      <c r="T92" s="410"/>
      <c r="U92" s="453">
        <v>0</v>
      </c>
      <c r="V92" s="458"/>
      <c r="W92" s="447"/>
      <c r="X92" s="420"/>
      <c r="Y92" s="233"/>
      <c r="Z92" s="12"/>
      <c r="AA92" s="12"/>
      <c r="AB92" s="12"/>
      <c r="AC92" s="12"/>
      <c r="AD92" s="12"/>
      <c r="AE92" s="12"/>
      <c r="AF92" s="12"/>
      <c r="AG92" s="12"/>
      <c r="AH92" s="12"/>
      <c r="AI92" s="12"/>
    </row>
    <row r="93" spans="1:35" ht="12" hidden="1" customHeight="1" x14ac:dyDescent="0.2">
      <c r="A93" s="605" t="s">
        <v>40</v>
      </c>
      <c r="B93" s="606"/>
      <c r="C93" s="429">
        <v>0</v>
      </c>
      <c r="D93" s="430"/>
      <c r="E93" s="430"/>
      <c r="F93" s="431"/>
      <c r="G93" s="461">
        <v>0</v>
      </c>
      <c r="H93" s="461"/>
      <c r="I93" s="431">
        <v>0</v>
      </c>
      <c r="J93" s="431"/>
      <c r="K93" s="435">
        <v>0</v>
      </c>
      <c r="L93" s="435"/>
      <c r="M93" s="431">
        <v>0</v>
      </c>
      <c r="N93" s="431"/>
      <c r="O93" s="461">
        <v>0</v>
      </c>
      <c r="P93" s="461"/>
      <c r="Q93" s="431">
        <v>0</v>
      </c>
      <c r="R93" s="431"/>
      <c r="S93" s="409">
        <v>0</v>
      </c>
      <c r="T93" s="410"/>
      <c r="U93" s="453">
        <v>0</v>
      </c>
      <c r="V93" s="458"/>
      <c r="W93" s="447"/>
      <c r="X93" s="420"/>
      <c r="Y93" s="233"/>
      <c r="Z93" s="12"/>
      <c r="AA93" s="12"/>
      <c r="AB93" s="12"/>
      <c r="AC93" s="12"/>
      <c r="AD93" s="12"/>
      <c r="AE93" s="12"/>
      <c r="AF93" s="12"/>
      <c r="AG93" s="12"/>
      <c r="AH93" s="12"/>
      <c r="AI93" s="12"/>
    </row>
    <row r="94" spans="1:35" ht="12" hidden="1" customHeight="1" x14ac:dyDescent="0.2">
      <c r="A94" s="605" t="s">
        <v>41</v>
      </c>
      <c r="B94" s="606"/>
      <c r="C94" s="429">
        <v>0</v>
      </c>
      <c r="D94" s="430"/>
      <c r="E94" s="430"/>
      <c r="F94" s="431"/>
      <c r="G94" s="461">
        <v>0</v>
      </c>
      <c r="H94" s="461"/>
      <c r="I94" s="431">
        <v>0</v>
      </c>
      <c r="J94" s="431"/>
      <c r="K94" s="461">
        <v>0</v>
      </c>
      <c r="L94" s="461"/>
      <c r="M94" s="431">
        <v>0</v>
      </c>
      <c r="N94" s="431"/>
      <c r="O94" s="461">
        <v>0</v>
      </c>
      <c r="P94" s="461"/>
      <c r="Q94" s="431">
        <v>0</v>
      </c>
      <c r="R94" s="431"/>
      <c r="S94" s="459">
        <v>0</v>
      </c>
      <c r="T94" s="460"/>
      <c r="U94" s="453">
        <v>0</v>
      </c>
      <c r="V94" s="458"/>
      <c r="W94" s="447"/>
      <c r="X94" s="420"/>
      <c r="Y94" s="233"/>
      <c r="Z94" s="12"/>
      <c r="AA94" s="12"/>
      <c r="AB94" s="12"/>
      <c r="AC94" s="12"/>
      <c r="AD94" s="12"/>
      <c r="AE94" s="12"/>
      <c r="AF94" s="12"/>
      <c r="AG94" s="12"/>
      <c r="AH94" s="12"/>
      <c r="AI94" s="12"/>
    </row>
    <row r="95" spans="1:35" ht="12" hidden="1" customHeight="1" x14ac:dyDescent="0.2">
      <c r="A95" s="605" t="s">
        <v>100</v>
      </c>
      <c r="B95" s="606"/>
      <c r="C95" s="429">
        <v>0</v>
      </c>
      <c r="D95" s="430"/>
      <c r="E95" s="430"/>
      <c r="F95" s="431"/>
      <c r="G95" s="461">
        <v>0</v>
      </c>
      <c r="H95" s="461"/>
      <c r="I95" s="431">
        <v>0</v>
      </c>
      <c r="J95" s="431"/>
      <c r="K95" s="435">
        <v>0</v>
      </c>
      <c r="L95" s="435"/>
      <c r="M95" s="431">
        <v>0</v>
      </c>
      <c r="N95" s="431"/>
      <c r="O95" s="461">
        <v>0</v>
      </c>
      <c r="P95" s="461"/>
      <c r="Q95" s="431">
        <v>0</v>
      </c>
      <c r="R95" s="431"/>
      <c r="S95" s="409">
        <v>0</v>
      </c>
      <c r="T95" s="410"/>
      <c r="U95" s="453">
        <v>0</v>
      </c>
      <c r="V95" s="458"/>
      <c r="W95" s="447"/>
      <c r="X95" s="420"/>
      <c r="Y95" s="233"/>
      <c r="Z95" s="12"/>
      <c r="AA95" s="12"/>
      <c r="AB95" s="12"/>
      <c r="AC95" s="12"/>
      <c r="AD95" s="12"/>
      <c r="AE95" s="12"/>
      <c r="AF95" s="12"/>
      <c r="AG95" s="12"/>
      <c r="AH95" s="12"/>
      <c r="AI95" s="12"/>
    </row>
    <row r="96" spans="1:35" ht="12" hidden="1" customHeight="1" x14ac:dyDescent="0.2">
      <c r="A96" s="605" t="s">
        <v>42</v>
      </c>
      <c r="B96" s="606"/>
      <c r="C96" s="429">
        <v>0</v>
      </c>
      <c r="D96" s="430"/>
      <c r="E96" s="430"/>
      <c r="F96" s="431"/>
      <c r="G96" s="461">
        <v>0</v>
      </c>
      <c r="H96" s="461"/>
      <c r="I96" s="431">
        <v>0</v>
      </c>
      <c r="J96" s="431"/>
      <c r="K96" s="435">
        <v>0</v>
      </c>
      <c r="L96" s="435"/>
      <c r="M96" s="431">
        <v>0</v>
      </c>
      <c r="N96" s="431"/>
      <c r="O96" s="461">
        <v>0</v>
      </c>
      <c r="P96" s="461"/>
      <c r="Q96" s="431">
        <v>0</v>
      </c>
      <c r="R96" s="431"/>
      <c r="S96" s="409">
        <v>0</v>
      </c>
      <c r="T96" s="410"/>
      <c r="U96" s="453">
        <v>0</v>
      </c>
      <c r="V96" s="458"/>
      <c r="W96" s="447"/>
      <c r="X96" s="420"/>
      <c r="Y96" s="233"/>
      <c r="Z96" s="12"/>
      <c r="AA96" s="12"/>
      <c r="AB96" s="12"/>
      <c r="AC96" s="12"/>
      <c r="AD96" s="12"/>
      <c r="AE96" s="12"/>
      <c r="AF96" s="12"/>
      <c r="AG96" s="12"/>
      <c r="AH96" s="12"/>
      <c r="AI96" s="12"/>
    </row>
    <row r="97" spans="1:35" ht="12" hidden="1" customHeight="1" x14ac:dyDescent="0.2">
      <c r="A97" s="605" t="s">
        <v>23</v>
      </c>
      <c r="B97" s="606"/>
      <c r="C97" s="429">
        <v>0</v>
      </c>
      <c r="D97" s="430"/>
      <c r="E97" s="430"/>
      <c r="F97" s="431"/>
      <c r="G97" s="461">
        <v>0</v>
      </c>
      <c r="H97" s="461"/>
      <c r="I97" s="431">
        <v>0</v>
      </c>
      <c r="J97" s="431"/>
      <c r="K97" s="461">
        <v>0</v>
      </c>
      <c r="L97" s="461"/>
      <c r="M97" s="431">
        <v>0</v>
      </c>
      <c r="N97" s="431"/>
      <c r="O97" s="461">
        <v>0</v>
      </c>
      <c r="P97" s="461"/>
      <c r="Q97" s="431">
        <v>0</v>
      </c>
      <c r="R97" s="431"/>
      <c r="S97" s="459">
        <v>0</v>
      </c>
      <c r="T97" s="460"/>
      <c r="U97" s="453">
        <v>0</v>
      </c>
      <c r="V97" s="458"/>
      <c r="W97" s="447"/>
      <c r="X97" s="420"/>
      <c r="Y97" s="233"/>
      <c r="Z97" s="12"/>
      <c r="AA97" s="12"/>
      <c r="AB97" s="12"/>
      <c r="AC97" s="12"/>
      <c r="AD97" s="12"/>
      <c r="AE97" s="12"/>
      <c r="AF97" s="12"/>
      <c r="AG97" s="12"/>
      <c r="AH97" s="12"/>
      <c r="AI97" s="12"/>
    </row>
    <row r="98" spans="1:35" ht="12" hidden="1" customHeight="1" thickBot="1" x14ac:dyDescent="0.25">
      <c r="A98" s="603" t="s">
        <v>43</v>
      </c>
      <c r="B98" s="604"/>
      <c r="C98" s="432">
        <v>0</v>
      </c>
      <c r="D98" s="433"/>
      <c r="E98" s="433"/>
      <c r="F98" s="434"/>
      <c r="G98" s="462">
        <v>0</v>
      </c>
      <c r="H98" s="462"/>
      <c r="I98" s="434">
        <v>0</v>
      </c>
      <c r="J98" s="434"/>
      <c r="K98" s="539">
        <v>0</v>
      </c>
      <c r="L98" s="539"/>
      <c r="M98" s="434">
        <v>0</v>
      </c>
      <c r="N98" s="434"/>
      <c r="O98" s="462">
        <v>0</v>
      </c>
      <c r="P98" s="462"/>
      <c r="Q98" s="434">
        <v>0</v>
      </c>
      <c r="R98" s="434"/>
      <c r="S98" s="407">
        <v>0</v>
      </c>
      <c r="T98" s="408"/>
      <c r="U98" s="451">
        <v>0</v>
      </c>
      <c r="V98" s="457"/>
      <c r="W98" s="448"/>
      <c r="X98" s="422"/>
      <c r="Y98" s="233"/>
      <c r="Z98" s="12"/>
      <c r="AA98" s="12"/>
      <c r="AB98" s="12"/>
      <c r="AC98" s="12"/>
      <c r="AD98" s="12"/>
      <c r="AE98" s="12"/>
      <c r="AF98" s="12"/>
      <c r="AG98" s="12"/>
      <c r="AH98" s="12"/>
      <c r="AI98" s="12"/>
    </row>
    <row r="99" spans="1:35" ht="18" hidden="1" customHeight="1" thickBot="1" x14ac:dyDescent="0.25">
      <c r="A99" s="423" t="s">
        <v>87</v>
      </c>
      <c r="B99" s="424"/>
      <c r="C99" s="424"/>
      <c r="D99" s="424"/>
      <c r="E99" s="424"/>
      <c r="F99" s="424"/>
      <c r="G99" s="424"/>
      <c r="H99" s="424"/>
      <c r="I99" s="424"/>
      <c r="J99" s="424"/>
      <c r="K99" s="424"/>
      <c r="L99" s="424"/>
      <c r="M99" s="424"/>
      <c r="N99" s="424"/>
      <c r="O99" s="424"/>
      <c r="P99" s="424"/>
      <c r="Q99" s="424"/>
      <c r="R99" s="424"/>
      <c r="S99" s="424"/>
      <c r="T99" s="424"/>
      <c r="U99" s="424"/>
      <c r="V99" s="424"/>
      <c r="W99" s="424"/>
      <c r="X99" s="425"/>
      <c r="Y99" s="51"/>
      <c r="Z99" s="12"/>
      <c r="AA99" s="12"/>
      <c r="AB99" s="12"/>
      <c r="AC99" s="12"/>
      <c r="AD99" s="12"/>
      <c r="AE99" s="12"/>
      <c r="AF99" s="12"/>
      <c r="AG99" s="12"/>
      <c r="AH99" s="12"/>
      <c r="AI99" s="12"/>
    </row>
    <row r="100" spans="1:35" ht="15.75" hidden="1" customHeight="1" thickBot="1" x14ac:dyDescent="0.25">
      <c r="A100" s="597" t="s">
        <v>0</v>
      </c>
      <c r="B100" s="598"/>
      <c r="C100" s="440" t="s">
        <v>60</v>
      </c>
      <c r="D100" s="441"/>
      <c r="E100" s="441"/>
      <c r="F100" s="441"/>
      <c r="G100" s="441"/>
      <c r="H100" s="441"/>
      <c r="I100" s="441"/>
      <c r="J100" s="441"/>
      <c r="K100" s="441"/>
      <c r="L100" s="441"/>
      <c r="M100" s="441"/>
      <c r="N100" s="441"/>
      <c r="O100" s="441"/>
      <c r="P100" s="441"/>
      <c r="Q100" s="441"/>
      <c r="R100" s="441"/>
      <c r="S100" s="441"/>
      <c r="T100" s="441"/>
      <c r="U100" s="441"/>
      <c r="V100" s="441"/>
      <c r="W100" s="442" t="s">
        <v>61</v>
      </c>
      <c r="X100" s="443"/>
      <c r="Y100" s="231"/>
      <c r="Z100" s="12"/>
      <c r="AA100" s="12"/>
      <c r="AB100" s="12"/>
      <c r="AC100" s="12"/>
      <c r="AD100" s="12"/>
      <c r="AE100" s="12"/>
      <c r="AF100" s="12"/>
      <c r="AG100" s="12"/>
      <c r="AH100" s="12"/>
      <c r="AI100" s="12"/>
    </row>
    <row r="101" spans="1:35" ht="15" hidden="1" customHeight="1" x14ac:dyDescent="0.2">
      <c r="A101" s="599"/>
      <c r="B101" s="600"/>
      <c r="C101" s="580" t="s">
        <v>88</v>
      </c>
      <c r="D101" s="428"/>
      <c r="E101" s="428"/>
      <c r="F101" s="581"/>
      <c r="G101" s="581"/>
      <c r="H101" s="581"/>
      <c r="I101" s="581"/>
      <c r="J101" s="581"/>
      <c r="K101" s="581"/>
      <c r="L101" s="581"/>
      <c r="M101" s="426" t="s">
        <v>89</v>
      </c>
      <c r="N101" s="427"/>
      <c r="O101" s="427"/>
      <c r="P101" s="427"/>
      <c r="Q101" s="427"/>
      <c r="R101" s="427"/>
      <c r="S101" s="427"/>
      <c r="T101" s="428"/>
      <c r="U101" s="436" t="s">
        <v>90</v>
      </c>
      <c r="V101" s="449"/>
      <c r="W101" s="413" t="s">
        <v>66</v>
      </c>
      <c r="X101" s="414"/>
      <c r="Y101" s="232"/>
      <c r="Z101" s="12"/>
      <c r="AA101" s="12"/>
      <c r="AB101" s="12"/>
      <c r="AC101" s="12"/>
      <c r="AD101" s="12"/>
      <c r="AE101" s="12"/>
      <c r="AF101" s="12"/>
      <c r="AG101" s="12"/>
      <c r="AH101" s="12"/>
      <c r="AI101" s="12"/>
    </row>
    <row r="102" spans="1:35" ht="45.75" hidden="1" customHeight="1" thickBot="1" x14ac:dyDescent="0.25">
      <c r="A102" s="601"/>
      <c r="B102" s="602"/>
      <c r="C102" s="582" t="s">
        <v>85</v>
      </c>
      <c r="D102" s="406"/>
      <c r="E102" s="406"/>
      <c r="F102" s="471"/>
      <c r="G102" s="471" t="s">
        <v>86</v>
      </c>
      <c r="H102" s="471"/>
      <c r="I102" s="471" t="s">
        <v>113</v>
      </c>
      <c r="J102" s="471"/>
      <c r="K102" s="471" t="s">
        <v>114</v>
      </c>
      <c r="L102" s="471"/>
      <c r="M102" s="471" t="s">
        <v>85</v>
      </c>
      <c r="N102" s="471"/>
      <c r="O102" s="471" t="s">
        <v>86</v>
      </c>
      <c r="P102" s="471"/>
      <c r="Q102" s="398" t="s">
        <v>113</v>
      </c>
      <c r="R102" s="399"/>
      <c r="S102" s="398" t="s">
        <v>114</v>
      </c>
      <c r="T102" s="406"/>
      <c r="U102" s="438"/>
      <c r="V102" s="450"/>
      <c r="W102" s="415"/>
      <c r="X102" s="416"/>
      <c r="Y102" s="232"/>
      <c r="Z102" s="12"/>
      <c r="AA102" s="12"/>
      <c r="AB102" s="12"/>
      <c r="AC102" s="12"/>
      <c r="AD102" s="12"/>
      <c r="AE102" s="12"/>
      <c r="AF102" s="12"/>
      <c r="AG102" s="12"/>
      <c r="AH102" s="12"/>
      <c r="AI102" s="12"/>
    </row>
    <row r="103" spans="1:35" ht="12" hidden="1" customHeight="1" x14ac:dyDescent="0.2">
      <c r="A103" s="607" t="s">
        <v>99</v>
      </c>
      <c r="B103" s="608"/>
      <c r="C103" s="535">
        <v>0</v>
      </c>
      <c r="D103" s="536"/>
      <c r="E103" s="536"/>
      <c r="F103" s="470"/>
      <c r="G103" s="537">
        <v>0</v>
      </c>
      <c r="H103" s="537"/>
      <c r="I103" s="470">
        <v>0</v>
      </c>
      <c r="J103" s="470"/>
      <c r="K103" s="579">
        <v>0</v>
      </c>
      <c r="L103" s="579"/>
      <c r="M103" s="470">
        <v>0</v>
      </c>
      <c r="N103" s="470"/>
      <c r="O103" s="537">
        <v>0</v>
      </c>
      <c r="P103" s="537"/>
      <c r="Q103" s="404">
        <v>0</v>
      </c>
      <c r="R103" s="405"/>
      <c r="S103" s="411">
        <v>0</v>
      </c>
      <c r="T103" s="412"/>
      <c r="U103" s="455">
        <v>0</v>
      </c>
      <c r="V103" s="456"/>
      <c r="W103" s="417" t="s">
        <v>133</v>
      </c>
      <c r="X103" s="418"/>
      <c r="Y103" s="233"/>
      <c r="Z103" s="12"/>
      <c r="AA103" s="12"/>
      <c r="AB103" s="12"/>
      <c r="AC103" s="12"/>
      <c r="AD103" s="12"/>
      <c r="AE103" s="12"/>
      <c r="AF103" s="12"/>
      <c r="AG103" s="12"/>
      <c r="AH103" s="12"/>
      <c r="AI103" s="12"/>
    </row>
    <row r="104" spans="1:35" ht="12" hidden="1" customHeight="1" x14ac:dyDescent="0.2">
      <c r="A104" s="605" t="s">
        <v>44</v>
      </c>
      <c r="B104" s="606"/>
      <c r="C104" s="429">
        <v>0</v>
      </c>
      <c r="D104" s="430"/>
      <c r="E104" s="430"/>
      <c r="F104" s="431"/>
      <c r="G104" s="435">
        <v>0</v>
      </c>
      <c r="H104" s="435"/>
      <c r="I104" s="431">
        <v>0</v>
      </c>
      <c r="J104" s="431"/>
      <c r="K104" s="435">
        <v>0</v>
      </c>
      <c r="L104" s="435"/>
      <c r="M104" s="431">
        <v>0</v>
      </c>
      <c r="N104" s="431"/>
      <c r="O104" s="435">
        <v>0</v>
      </c>
      <c r="P104" s="435"/>
      <c r="Q104" s="402">
        <v>0</v>
      </c>
      <c r="R104" s="403"/>
      <c r="S104" s="409">
        <v>0</v>
      </c>
      <c r="T104" s="410"/>
      <c r="U104" s="453">
        <v>0</v>
      </c>
      <c r="V104" s="454"/>
      <c r="W104" s="419"/>
      <c r="X104" s="420"/>
      <c r="Y104" s="233"/>
      <c r="Z104" s="12"/>
      <c r="AA104" s="12"/>
      <c r="AB104" s="12"/>
      <c r="AC104" s="12"/>
      <c r="AD104" s="12"/>
      <c r="AE104" s="12"/>
      <c r="AF104" s="12"/>
      <c r="AG104" s="12"/>
      <c r="AH104" s="12"/>
      <c r="AI104" s="12"/>
    </row>
    <row r="105" spans="1:35" ht="12" hidden="1" customHeight="1" x14ac:dyDescent="0.2">
      <c r="A105" s="605" t="s">
        <v>41</v>
      </c>
      <c r="B105" s="606"/>
      <c r="C105" s="429">
        <v>0</v>
      </c>
      <c r="D105" s="430"/>
      <c r="E105" s="430"/>
      <c r="F105" s="431"/>
      <c r="G105" s="461">
        <v>0</v>
      </c>
      <c r="H105" s="461"/>
      <c r="I105" s="431">
        <v>0</v>
      </c>
      <c r="J105" s="431"/>
      <c r="K105" s="435">
        <v>0</v>
      </c>
      <c r="L105" s="435"/>
      <c r="M105" s="431">
        <v>0</v>
      </c>
      <c r="N105" s="431"/>
      <c r="O105" s="461">
        <v>0</v>
      </c>
      <c r="P105" s="461"/>
      <c r="Q105" s="402">
        <v>0</v>
      </c>
      <c r="R105" s="403"/>
      <c r="S105" s="409">
        <v>0</v>
      </c>
      <c r="T105" s="410"/>
      <c r="U105" s="453">
        <v>0</v>
      </c>
      <c r="V105" s="454"/>
      <c r="W105" s="419"/>
      <c r="X105" s="420"/>
      <c r="Y105" s="233"/>
      <c r="Z105" s="12"/>
      <c r="AA105" s="12"/>
      <c r="AB105" s="12"/>
      <c r="AC105" s="12"/>
      <c r="AD105" s="12"/>
      <c r="AE105" s="12"/>
      <c r="AF105" s="12"/>
      <c r="AG105" s="12"/>
      <c r="AH105" s="12"/>
      <c r="AI105" s="12"/>
    </row>
    <row r="106" spans="1:35" ht="12" hidden="1" customHeight="1" thickBot="1" x14ac:dyDescent="0.25">
      <c r="A106" s="603" t="s">
        <v>42</v>
      </c>
      <c r="B106" s="604"/>
      <c r="C106" s="432">
        <v>0</v>
      </c>
      <c r="D106" s="433"/>
      <c r="E106" s="433"/>
      <c r="F106" s="434"/>
      <c r="G106" s="462">
        <v>0</v>
      </c>
      <c r="H106" s="462"/>
      <c r="I106" s="434">
        <v>0</v>
      </c>
      <c r="J106" s="434"/>
      <c r="K106" s="539">
        <v>0</v>
      </c>
      <c r="L106" s="539"/>
      <c r="M106" s="434">
        <v>0</v>
      </c>
      <c r="N106" s="434"/>
      <c r="O106" s="462">
        <v>0</v>
      </c>
      <c r="P106" s="462"/>
      <c r="Q106" s="400">
        <v>0</v>
      </c>
      <c r="R106" s="401"/>
      <c r="S106" s="407">
        <v>0</v>
      </c>
      <c r="T106" s="408"/>
      <c r="U106" s="451">
        <v>0</v>
      </c>
      <c r="V106" s="452"/>
      <c r="W106" s="421"/>
      <c r="X106" s="4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629" t="s">
        <v>46</v>
      </c>
      <c r="B108" s="630"/>
      <c r="C108" s="630"/>
      <c r="D108" s="630"/>
      <c r="E108" s="630"/>
      <c r="F108" s="630"/>
      <c r="G108" s="630"/>
      <c r="H108" s="630"/>
      <c r="I108" s="630"/>
      <c r="J108" s="630"/>
      <c r="K108" s="630"/>
      <c r="L108" s="630"/>
      <c r="M108" s="630"/>
      <c r="N108" s="630"/>
      <c r="O108" s="630"/>
      <c r="P108" s="630"/>
      <c r="Q108" s="630"/>
      <c r="R108" s="630"/>
      <c r="S108" s="631"/>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615" t="s">
        <v>0</v>
      </c>
      <c r="B109" s="616"/>
      <c r="C109" s="635" t="s">
        <v>70</v>
      </c>
      <c r="D109" s="636"/>
      <c r="E109" s="636"/>
      <c r="F109" s="637"/>
      <c r="G109" s="638"/>
      <c r="H109" s="650" t="s">
        <v>60</v>
      </c>
      <c r="I109" s="651"/>
      <c r="J109" s="651"/>
      <c r="K109" s="651"/>
      <c r="L109" s="651"/>
      <c r="M109" s="652"/>
      <c r="N109" s="632" t="s">
        <v>61</v>
      </c>
      <c r="O109" s="633"/>
      <c r="P109" s="633"/>
      <c r="Q109" s="633"/>
      <c r="R109" s="633"/>
      <c r="S109" s="634"/>
      <c r="T109" s="50"/>
      <c r="U109" s="5"/>
      <c r="V109" s="5"/>
      <c r="W109" s="115"/>
      <c r="X109" s="5"/>
      <c r="Y109" s="12"/>
      <c r="Z109" s="12"/>
      <c r="AA109" s="12"/>
      <c r="AB109" s="12"/>
      <c r="AC109" s="12"/>
      <c r="AD109" s="12"/>
      <c r="AE109" s="12"/>
      <c r="AF109" s="12"/>
      <c r="AG109" s="12"/>
      <c r="AH109" s="12"/>
      <c r="AI109" s="12"/>
    </row>
    <row r="110" spans="1:35" ht="16.5" hidden="1" customHeight="1" x14ac:dyDescent="0.2">
      <c r="A110" s="617"/>
      <c r="B110" s="618"/>
      <c r="C110" s="639"/>
      <c r="D110" s="640"/>
      <c r="E110" s="640"/>
      <c r="F110" s="641"/>
      <c r="G110" s="642"/>
      <c r="H110" s="653" t="s">
        <v>71</v>
      </c>
      <c r="I110" s="654"/>
      <c r="J110" s="654" t="s">
        <v>72</v>
      </c>
      <c r="K110" s="654"/>
      <c r="L110" s="567" t="s">
        <v>91</v>
      </c>
      <c r="M110" s="568"/>
      <c r="N110" s="571" t="s">
        <v>73</v>
      </c>
      <c r="O110" s="572"/>
      <c r="P110" s="572" t="s">
        <v>74</v>
      </c>
      <c r="Q110" s="572"/>
      <c r="R110" s="573" t="s">
        <v>66</v>
      </c>
      <c r="S110" s="574"/>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619"/>
      <c r="B111" s="620"/>
      <c r="C111" s="643"/>
      <c r="D111" s="644"/>
      <c r="E111" s="644"/>
      <c r="F111" s="645"/>
      <c r="G111" s="646"/>
      <c r="H111" s="109" t="s">
        <v>75</v>
      </c>
      <c r="I111" s="258" t="s">
        <v>76</v>
      </c>
      <c r="J111" s="258" t="s">
        <v>75</v>
      </c>
      <c r="K111" s="258" t="s">
        <v>76</v>
      </c>
      <c r="L111" s="569"/>
      <c r="M111" s="570"/>
      <c r="N111" s="110" t="s">
        <v>75</v>
      </c>
      <c r="O111" s="259" t="s">
        <v>76</v>
      </c>
      <c r="P111" s="259" t="s">
        <v>75</v>
      </c>
      <c r="Q111" s="259" t="s">
        <v>76</v>
      </c>
      <c r="R111" s="575"/>
      <c r="S111" s="576"/>
      <c r="T111" s="235"/>
      <c r="U111" s="5"/>
      <c r="V111" s="5"/>
      <c r="W111" s="5"/>
      <c r="X111" s="5"/>
      <c r="Y111" s="12"/>
      <c r="Z111" s="12"/>
      <c r="AA111" s="12"/>
      <c r="AB111" s="12"/>
      <c r="AC111" s="12"/>
      <c r="AD111" s="12"/>
      <c r="AE111" s="12"/>
      <c r="AF111" s="12"/>
      <c r="AG111" s="12"/>
      <c r="AH111" s="12"/>
      <c r="AI111" s="12"/>
    </row>
    <row r="112" spans="1:35" ht="12" hidden="1" customHeight="1" x14ac:dyDescent="0.2">
      <c r="A112" s="623" t="s">
        <v>77</v>
      </c>
      <c r="B112" s="624"/>
      <c r="C112" s="647" t="s">
        <v>78</v>
      </c>
      <c r="D112" s="647"/>
      <c r="E112" s="647"/>
      <c r="F112" s="648"/>
      <c r="G112" s="649"/>
      <c r="H112" s="106">
        <v>18</v>
      </c>
      <c r="I112" s="107">
        <v>0</v>
      </c>
      <c r="J112" s="42">
        <v>23</v>
      </c>
      <c r="K112" s="107">
        <v>0</v>
      </c>
      <c r="L112" s="577">
        <v>0</v>
      </c>
      <c r="M112" s="578"/>
      <c r="N112" s="111">
        <v>5</v>
      </c>
      <c r="O112" s="108">
        <v>0</v>
      </c>
      <c r="P112" s="256">
        <v>2</v>
      </c>
      <c r="Q112" s="108">
        <v>0</v>
      </c>
      <c r="R112" s="577">
        <v>0</v>
      </c>
      <c r="S112" s="578"/>
      <c r="T112" s="236"/>
      <c r="U112" s="5"/>
      <c r="V112" s="5"/>
      <c r="W112" s="5"/>
      <c r="X112" s="5"/>
      <c r="Y112" s="12"/>
      <c r="Z112" s="12"/>
      <c r="AA112" s="12"/>
      <c r="AB112" s="12"/>
      <c r="AC112" s="12"/>
      <c r="AD112" s="12"/>
      <c r="AE112" s="12"/>
      <c r="AF112" s="12"/>
      <c r="AG112" s="12"/>
      <c r="AH112" s="12"/>
      <c r="AI112" s="12"/>
    </row>
    <row r="113" spans="1:35" ht="12" hidden="1" customHeight="1" x14ac:dyDescent="0.2">
      <c r="A113" s="623"/>
      <c r="B113" s="624"/>
      <c r="C113" s="478" t="s">
        <v>79</v>
      </c>
      <c r="D113" s="478"/>
      <c r="E113" s="478"/>
      <c r="F113" s="479"/>
      <c r="G113" s="480"/>
      <c r="H113" s="26">
        <v>2</v>
      </c>
      <c r="I113" s="27">
        <v>0</v>
      </c>
      <c r="J113" s="28">
        <v>2</v>
      </c>
      <c r="K113" s="27">
        <v>0</v>
      </c>
      <c r="L113" s="484"/>
      <c r="M113" s="485"/>
      <c r="N113" s="112">
        <v>0</v>
      </c>
      <c r="O113" s="33">
        <v>0</v>
      </c>
      <c r="P113" s="252">
        <v>0</v>
      </c>
      <c r="Q113" s="34">
        <v>0</v>
      </c>
      <c r="R113" s="484"/>
      <c r="S113" s="485"/>
      <c r="T113" s="236"/>
      <c r="U113" s="5"/>
      <c r="V113" s="5"/>
      <c r="W113" s="5"/>
      <c r="X113" s="5"/>
      <c r="Y113" s="12"/>
      <c r="Z113" s="12"/>
      <c r="AA113" s="12"/>
      <c r="AB113" s="12"/>
      <c r="AC113" s="12"/>
      <c r="AD113" s="12"/>
      <c r="AE113" s="12"/>
      <c r="AF113" s="12"/>
      <c r="AG113" s="12"/>
      <c r="AH113" s="12"/>
      <c r="AI113" s="12"/>
    </row>
    <row r="114" spans="1:35" ht="12" hidden="1" customHeight="1" x14ac:dyDescent="0.2">
      <c r="A114" s="623"/>
      <c r="B114" s="624"/>
      <c r="C114" s="478" t="s">
        <v>80</v>
      </c>
      <c r="D114" s="478"/>
      <c r="E114" s="478"/>
      <c r="F114" s="479"/>
      <c r="G114" s="480"/>
      <c r="H114" s="26">
        <v>3</v>
      </c>
      <c r="I114" s="29">
        <v>0</v>
      </c>
      <c r="J114" s="28">
        <v>4</v>
      </c>
      <c r="K114" s="29">
        <v>0</v>
      </c>
      <c r="L114" s="484"/>
      <c r="M114" s="485"/>
      <c r="N114" s="112">
        <v>1</v>
      </c>
      <c r="O114" s="34">
        <v>0</v>
      </c>
      <c r="P114" s="252">
        <v>0</v>
      </c>
      <c r="Q114" s="34">
        <v>0</v>
      </c>
      <c r="R114" s="484"/>
      <c r="S114" s="485"/>
      <c r="T114" s="236"/>
      <c r="U114" s="5"/>
      <c r="V114" s="5"/>
      <c r="W114" s="5"/>
      <c r="X114" s="5"/>
      <c r="Y114" s="12"/>
      <c r="Z114" s="12"/>
      <c r="AA114" s="12"/>
      <c r="AB114" s="12"/>
      <c r="AC114" s="12"/>
      <c r="AD114" s="12"/>
      <c r="AE114" s="12"/>
      <c r="AF114" s="12"/>
      <c r="AG114" s="12"/>
      <c r="AH114" s="12"/>
      <c r="AI114" s="12"/>
    </row>
    <row r="115" spans="1:35" ht="12" hidden="1" customHeight="1" x14ac:dyDescent="0.2">
      <c r="A115" s="627"/>
      <c r="B115" s="628"/>
      <c r="C115" s="488" t="s">
        <v>81</v>
      </c>
      <c r="D115" s="488"/>
      <c r="E115" s="488"/>
      <c r="F115" s="489"/>
      <c r="G115" s="490"/>
      <c r="H115" s="26">
        <v>2</v>
      </c>
      <c r="I115" s="29">
        <v>0</v>
      </c>
      <c r="J115" s="28">
        <v>2</v>
      </c>
      <c r="K115" s="29">
        <v>0</v>
      </c>
      <c r="L115" s="484"/>
      <c r="M115" s="485"/>
      <c r="N115" s="112">
        <v>0</v>
      </c>
      <c r="O115" s="34">
        <v>0</v>
      </c>
      <c r="P115" s="252">
        <v>0</v>
      </c>
      <c r="Q115" s="34">
        <v>0</v>
      </c>
      <c r="R115" s="484"/>
      <c r="S115" s="485"/>
      <c r="T115" s="236"/>
      <c r="U115" s="5"/>
      <c r="V115" s="5"/>
      <c r="W115" s="5"/>
      <c r="X115" s="5"/>
      <c r="Y115" s="12"/>
      <c r="Z115" s="12"/>
      <c r="AA115" s="12"/>
      <c r="AB115" s="12"/>
      <c r="AC115" s="12"/>
      <c r="AD115" s="12"/>
      <c r="AE115" s="12"/>
      <c r="AF115" s="12"/>
      <c r="AG115" s="12"/>
      <c r="AH115" s="12"/>
      <c r="AI115" s="12"/>
    </row>
    <row r="116" spans="1:35" ht="12" hidden="1" customHeight="1" x14ac:dyDescent="0.2">
      <c r="A116" s="621" t="s">
        <v>82</v>
      </c>
      <c r="B116" s="622"/>
      <c r="C116" s="488" t="s">
        <v>78</v>
      </c>
      <c r="D116" s="488"/>
      <c r="E116" s="488"/>
      <c r="F116" s="489"/>
      <c r="G116" s="490"/>
      <c r="H116" s="26">
        <v>4</v>
      </c>
      <c r="I116" s="29">
        <v>0</v>
      </c>
      <c r="J116" s="28">
        <v>4</v>
      </c>
      <c r="K116" s="29">
        <v>0</v>
      </c>
      <c r="L116" s="484">
        <v>0</v>
      </c>
      <c r="M116" s="485"/>
      <c r="N116" s="112">
        <v>0</v>
      </c>
      <c r="O116" s="34">
        <v>0</v>
      </c>
      <c r="P116" s="252">
        <v>0</v>
      </c>
      <c r="Q116" s="34">
        <v>0</v>
      </c>
      <c r="R116" s="484">
        <v>0</v>
      </c>
      <c r="S116" s="485"/>
      <c r="T116" s="236"/>
      <c r="U116" s="5"/>
      <c r="V116" s="5"/>
      <c r="W116" s="5"/>
      <c r="X116" s="5"/>
      <c r="Y116" s="12"/>
      <c r="Z116" s="12"/>
      <c r="AA116" s="12"/>
      <c r="AB116" s="12"/>
      <c r="AC116" s="12"/>
      <c r="AD116" s="12"/>
      <c r="AE116" s="12"/>
      <c r="AF116" s="12"/>
      <c r="AG116" s="12"/>
      <c r="AH116" s="12"/>
      <c r="AI116" s="12"/>
    </row>
    <row r="117" spans="1:35" ht="12" hidden="1" customHeight="1" x14ac:dyDescent="0.2">
      <c r="A117" s="623"/>
      <c r="B117" s="624"/>
      <c r="C117" s="478" t="s">
        <v>79</v>
      </c>
      <c r="D117" s="478"/>
      <c r="E117" s="478"/>
      <c r="F117" s="479"/>
      <c r="G117" s="480"/>
      <c r="H117" s="26">
        <v>0</v>
      </c>
      <c r="I117" s="27">
        <v>0</v>
      </c>
      <c r="J117" s="28">
        <v>0</v>
      </c>
      <c r="K117" s="27">
        <v>0</v>
      </c>
      <c r="L117" s="484"/>
      <c r="M117" s="485"/>
      <c r="N117" s="112">
        <v>0</v>
      </c>
      <c r="O117" s="33">
        <v>0</v>
      </c>
      <c r="P117" s="252">
        <v>0</v>
      </c>
      <c r="Q117" s="34">
        <v>0</v>
      </c>
      <c r="R117" s="484"/>
      <c r="S117" s="485"/>
      <c r="T117" s="236"/>
      <c r="U117" s="5"/>
      <c r="V117" s="5"/>
      <c r="W117" s="5"/>
      <c r="X117" s="5"/>
      <c r="Y117" s="12"/>
      <c r="Z117" s="12"/>
      <c r="AA117" s="12"/>
      <c r="AB117" s="12"/>
      <c r="AC117" s="12"/>
      <c r="AD117" s="12"/>
      <c r="AE117" s="12"/>
      <c r="AF117" s="12"/>
      <c r="AG117" s="12"/>
      <c r="AH117" s="12"/>
      <c r="AI117" s="12"/>
    </row>
    <row r="118" spans="1:35" ht="12" hidden="1" customHeight="1" x14ac:dyDescent="0.2">
      <c r="A118" s="623"/>
      <c r="B118" s="624"/>
      <c r="C118" s="478" t="s">
        <v>80</v>
      </c>
      <c r="D118" s="478"/>
      <c r="E118" s="478"/>
      <c r="F118" s="479"/>
      <c r="G118" s="480"/>
      <c r="H118" s="26">
        <v>1</v>
      </c>
      <c r="I118" s="29">
        <v>0</v>
      </c>
      <c r="J118" s="28">
        <v>1</v>
      </c>
      <c r="K118" s="29">
        <v>0</v>
      </c>
      <c r="L118" s="484"/>
      <c r="M118" s="485"/>
      <c r="N118" s="112">
        <v>0</v>
      </c>
      <c r="O118" s="34">
        <v>0</v>
      </c>
      <c r="P118" s="252">
        <v>0</v>
      </c>
      <c r="Q118" s="34">
        <v>0</v>
      </c>
      <c r="R118" s="484"/>
      <c r="S118" s="485"/>
      <c r="T118" s="236"/>
      <c r="U118" s="5"/>
      <c r="V118" s="5"/>
      <c r="W118" s="5"/>
      <c r="X118" s="5"/>
      <c r="Y118" s="12"/>
      <c r="Z118" s="12"/>
      <c r="AA118" s="12"/>
      <c r="AB118" s="12"/>
      <c r="AC118" s="12"/>
      <c r="AD118" s="12"/>
      <c r="AE118" s="12"/>
      <c r="AF118" s="12"/>
      <c r="AG118" s="12"/>
      <c r="AH118" s="12"/>
      <c r="AI118" s="12"/>
    </row>
    <row r="119" spans="1:35" ht="12" hidden="1" customHeight="1" x14ac:dyDescent="0.2">
      <c r="A119" s="627"/>
      <c r="B119" s="628"/>
      <c r="C119" s="488" t="s">
        <v>81</v>
      </c>
      <c r="D119" s="488"/>
      <c r="E119" s="488"/>
      <c r="F119" s="489"/>
      <c r="G119" s="490"/>
      <c r="H119" s="26">
        <v>0</v>
      </c>
      <c r="I119" s="29">
        <v>0</v>
      </c>
      <c r="J119" s="28">
        <v>0</v>
      </c>
      <c r="K119" s="29">
        <v>0</v>
      </c>
      <c r="L119" s="484"/>
      <c r="M119" s="485"/>
      <c r="N119" s="112">
        <v>0</v>
      </c>
      <c r="O119" s="34">
        <v>0</v>
      </c>
      <c r="P119" s="252">
        <v>0</v>
      </c>
      <c r="Q119" s="34">
        <v>0</v>
      </c>
      <c r="R119" s="484"/>
      <c r="S119" s="485"/>
      <c r="T119" s="236"/>
      <c r="U119" s="5"/>
      <c r="V119" s="5"/>
      <c r="W119" s="5"/>
      <c r="X119" s="5"/>
      <c r="Y119" s="12"/>
      <c r="Z119" s="12"/>
      <c r="AA119" s="12"/>
      <c r="AB119" s="12"/>
      <c r="AC119" s="12"/>
      <c r="AD119" s="12"/>
      <c r="AE119" s="12"/>
      <c r="AF119" s="12"/>
      <c r="AG119" s="12"/>
      <c r="AH119" s="12"/>
      <c r="AI119" s="12"/>
    </row>
    <row r="120" spans="1:35" ht="12" hidden="1" customHeight="1" x14ac:dyDescent="0.2">
      <c r="A120" s="621" t="s">
        <v>83</v>
      </c>
      <c r="B120" s="622"/>
      <c r="C120" s="488" t="s">
        <v>78</v>
      </c>
      <c r="D120" s="488"/>
      <c r="E120" s="488"/>
      <c r="F120" s="489"/>
      <c r="G120" s="490"/>
      <c r="H120" s="26">
        <v>10</v>
      </c>
      <c r="I120" s="29">
        <v>0</v>
      </c>
      <c r="J120" s="28">
        <v>11</v>
      </c>
      <c r="K120" s="29">
        <v>0</v>
      </c>
      <c r="L120" s="484">
        <v>0</v>
      </c>
      <c r="M120" s="485"/>
      <c r="N120" s="112">
        <v>1</v>
      </c>
      <c r="O120" s="34">
        <v>0</v>
      </c>
      <c r="P120" s="252">
        <v>0</v>
      </c>
      <c r="Q120" s="34">
        <v>0</v>
      </c>
      <c r="R120" s="484">
        <v>0</v>
      </c>
      <c r="S120" s="485"/>
      <c r="T120" s="236"/>
      <c r="U120" s="5"/>
      <c r="V120" s="5"/>
      <c r="W120" s="5"/>
      <c r="X120" s="5"/>
      <c r="Y120" s="12"/>
      <c r="Z120" s="12"/>
      <c r="AA120" s="12"/>
      <c r="AB120" s="12"/>
      <c r="AC120" s="12"/>
      <c r="AD120" s="12"/>
      <c r="AE120" s="12"/>
      <c r="AF120" s="12"/>
      <c r="AG120" s="12"/>
      <c r="AH120" s="12"/>
      <c r="AI120" s="12"/>
    </row>
    <row r="121" spans="1:35" ht="12" hidden="1" customHeight="1" x14ac:dyDescent="0.2">
      <c r="A121" s="623"/>
      <c r="B121" s="624"/>
      <c r="C121" s="478" t="s">
        <v>79</v>
      </c>
      <c r="D121" s="478"/>
      <c r="E121" s="478"/>
      <c r="F121" s="479"/>
      <c r="G121" s="480"/>
      <c r="H121" s="26">
        <v>1</v>
      </c>
      <c r="I121" s="27">
        <v>0</v>
      </c>
      <c r="J121" s="28">
        <v>1</v>
      </c>
      <c r="K121" s="27">
        <v>0</v>
      </c>
      <c r="L121" s="484"/>
      <c r="M121" s="485"/>
      <c r="N121" s="112">
        <v>0</v>
      </c>
      <c r="O121" s="33">
        <v>0</v>
      </c>
      <c r="P121" s="252">
        <v>0</v>
      </c>
      <c r="Q121" s="34">
        <v>0</v>
      </c>
      <c r="R121" s="484"/>
      <c r="S121" s="485"/>
      <c r="T121" s="236"/>
      <c r="U121" s="5"/>
      <c r="V121" s="5"/>
      <c r="W121" s="5"/>
      <c r="X121" s="5"/>
      <c r="Y121" s="12"/>
      <c r="Z121" s="12"/>
      <c r="AA121" s="12"/>
      <c r="AB121" s="12"/>
      <c r="AC121" s="12"/>
      <c r="AD121" s="12"/>
      <c r="AE121" s="12"/>
      <c r="AF121" s="12"/>
      <c r="AG121" s="12"/>
      <c r="AH121" s="12"/>
      <c r="AI121" s="12"/>
    </row>
    <row r="122" spans="1:35" ht="12" hidden="1" customHeight="1" x14ac:dyDescent="0.2">
      <c r="A122" s="627"/>
      <c r="B122" s="628"/>
      <c r="C122" s="478" t="s">
        <v>80</v>
      </c>
      <c r="D122" s="478"/>
      <c r="E122" s="478"/>
      <c r="F122" s="479"/>
      <c r="G122" s="480"/>
      <c r="H122" s="26">
        <v>2</v>
      </c>
      <c r="I122" s="29">
        <v>0</v>
      </c>
      <c r="J122" s="28">
        <v>2</v>
      </c>
      <c r="K122" s="29">
        <v>0</v>
      </c>
      <c r="L122" s="484"/>
      <c r="M122" s="485"/>
      <c r="N122" s="112">
        <v>0</v>
      </c>
      <c r="O122" s="34">
        <v>0</v>
      </c>
      <c r="P122" s="252">
        <v>0</v>
      </c>
      <c r="Q122" s="34">
        <v>0</v>
      </c>
      <c r="R122" s="484"/>
      <c r="S122" s="485"/>
      <c r="T122" s="236"/>
      <c r="U122" s="5"/>
      <c r="V122" s="5"/>
      <c r="W122" s="5"/>
      <c r="X122" s="5"/>
      <c r="Y122" s="12"/>
      <c r="Z122" s="12"/>
      <c r="AA122" s="12"/>
      <c r="AB122" s="12"/>
      <c r="AC122" s="12"/>
      <c r="AD122" s="12"/>
      <c r="AE122" s="12"/>
      <c r="AF122" s="12"/>
      <c r="AG122" s="12"/>
      <c r="AH122" s="12"/>
      <c r="AI122" s="12"/>
    </row>
    <row r="123" spans="1:35" ht="12" hidden="1" customHeight="1" x14ac:dyDescent="0.2">
      <c r="A123" s="621" t="s">
        <v>84</v>
      </c>
      <c r="B123" s="622"/>
      <c r="C123" s="488" t="s">
        <v>78</v>
      </c>
      <c r="D123" s="488"/>
      <c r="E123" s="488"/>
      <c r="F123" s="489"/>
      <c r="G123" s="490"/>
      <c r="H123" s="26">
        <v>9</v>
      </c>
      <c r="I123" s="29">
        <v>0</v>
      </c>
      <c r="J123" s="28">
        <v>9</v>
      </c>
      <c r="K123" s="29">
        <v>0</v>
      </c>
      <c r="L123" s="484">
        <v>0</v>
      </c>
      <c r="M123" s="485"/>
      <c r="N123" s="112">
        <v>0</v>
      </c>
      <c r="O123" s="34">
        <v>0</v>
      </c>
      <c r="P123" s="252">
        <v>0</v>
      </c>
      <c r="Q123" s="34">
        <v>0</v>
      </c>
      <c r="R123" s="484">
        <v>0</v>
      </c>
      <c r="S123" s="485"/>
      <c r="T123" s="236"/>
      <c r="U123" s="5"/>
      <c r="V123" s="5"/>
      <c r="W123" s="5"/>
      <c r="X123" s="5"/>
      <c r="Y123" s="12"/>
      <c r="Z123" s="12"/>
      <c r="AA123" s="12"/>
      <c r="AB123" s="12"/>
      <c r="AC123" s="12"/>
      <c r="AD123" s="12"/>
      <c r="AE123" s="12"/>
      <c r="AF123" s="12"/>
      <c r="AG123" s="12"/>
      <c r="AH123" s="12"/>
      <c r="AI123" s="12"/>
    </row>
    <row r="124" spans="1:35" ht="12" hidden="1" customHeight="1" x14ac:dyDescent="0.2">
      <c r="A124" s="623"/>
      <c r="B124" s="624"/>
      <c r="C124" s="478" t="s">
        <v>79</v>
      </c>
      <c r="D124" s="478"/>
      <c r="E124" s="478"/>
      <c r="F124" s="479"/>
      <c r="G124" s="480"/>
      <c r="H124" s="26">
        <v>1</v>
      </c>
      <c r="I124" s="27">
        <v>0</v>
      </c>
      <c r="J124" s="28">
        <v>1</v>
      </c>
      <c r="K124" s="27">
        <v>0</v>
      </c>
      <c r="L124" s="484"/>
      <c r="M124" s="485"/>
      <c r="N124" s="112">
        <v>0</v>
      </c>
      <c r="O124" s="33">
        <v>0</v>
      </c>
      <c r="P124" s="252">
        <v>0</v>
      </c>
      <c r="Q124" s="34">
        <v>0</v>
      </c>
      <c r="R124" s="484"/>
      <c r="S124" s="485"/>
      <c r="T124" s="236"/>
      <c r="U124" s="5"/>
      <c r="V124" s="5"/>
      <c r="W124" s="5"/>
      <c r="X124" s="5"/>
      <c r="Y124" s="12"/>
      <c r="Z124" s="12"/>
      <c r="AA124" s="12"/>
      <c r="AB124" s="12"/>
      <c r="AC124" s="12"/>
      <c r="AD124" s="12"/>
      <c r="AE124" s="12"/>
      <c r="AF124" s="12"/>
      <c r="AG124" s="12"/>
      <c r="AH124" s="12"/>
      <c r="AI124" s="12"/>
    </row>
    <row r="125" spans="1:35" ht="12" hidden="1" customHeight="1" x14ac:dyDescent="0.2">
      <c r="A125" s="623"/>
      <c r="B125" s="624"/>
      <c r="C125" s="478" t="s">
        <v>80</v>
      </c>
      <c r="D125" s="478"/>
      <c r="E125" s="478"/>
      <c r="F125" s="479"/>
      <c r="G125" s="480"/>
      <c r="H125" s="26">
        <v>1</v>
      </c>
      <c r="I125" s="29">
        <v>0</v>
      </c>
      <c r="J125" s="28">
        <v>1</v>
      </c>
      <c r="K125" s="29">
        <v>0</v>
      </c>
      <c r="L125" s="484"/>
      <c r="M125" s="485"/>
      <c r="N125" s="112">
        <v>0</v>
      </c>
      <c r="O125" s="34">
        <v>0</v>
      </c>
      <c r="P125" s="252">
        <v>0</v>
      </c>
      <c r="Q125" s="34">
        <v>0</v>
      </c>
      <c r="R125" s="484"/>
      <c r="S125" s="485"/>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625"/>
      <c r="B126" s="626"/>
      <c r="C126" s="481" t="s">
        <v>81</v>
      </c>
      <c r="D126" s="481"/>
      <c r="E126" s="481"/>
      <c r="F126" s="482"/>
      <c r="G126" s="483"/>
      <c r="H126" s="30">
        <v>2</v>
      </c>
      <c r="I126" s="31">
        <v>0</v>
      </c>
      <c r="J126" s="32">
        <v>2</v>
      </c>
      <c r="K126" s="31">
        <v>0</v>
      </c>
      <c r="L126" s="486"/>
      <c r="M126" s="487"/>
      <c r="N126" s="113">
        <v>0</v>
      </c>
      <c r="O126" s="35">
        <v>0</v>
      </c>
      <c r="P126" s="253">
        <v>0</v>
      </c>
      <c r="Q126" s="35">
        <v>0</v>
      </c>
      <c r="R126" s="486"/>
      <c r="S126" s="487"/>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06:B106"/>
    <mergeCell ref="C106:F106"/>
    <mergeCell ref="G106:H106"/>
    <mergeCell ref="I106:J106"/>
    <mergeCell ref="K106:L106"/>
    <mergeCell ref="M106:N106"/>
    <mergeCell ref="A105:B105"/>
    <mergeCell ref="C105:F105"/>
    <mergeCell ref="G105:H105"/>
    <mergeCell ref="I105:J105"/>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I89:J89"/>
    <mergeCell ref="K89:L89"/>
    <mergeCell ref="M89:N89"/>
    <mergeCell ref="O89:P89"/>
    <mergeCell ref="A87:B89"/>
    <mergeCell ref="C88:L88"/>
    <mergeCell ref="C89:F89"/>
    <mergeCell ref="G89:H89"/>
    <mergeCell ref="Q89:R89"/>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A79:B79"/>
    <mergeCell ref="A80:B80"/>
    <mergeCell ref="A81:B81"/>
    <mergeCell ref="A82:B82"/>
    <mergeCell ref="A83:B83"/>
    <mergeCell ref="A84:B84"/>
    <mergeCell ref="A73:B73"/>
    <mergeCell ref="A75:B75"/>
    <mergeCell ref="A76:B76"/>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31:B31"/>
    <mergeCell ref="A33:B33"/>
    <mergeCell ref="A30:B30"/>
    <mergeCell ref="A62:B62"/>
    <mergeCell ref="A65:B65"/>
    <mergeCell ref="A60:B60"/>
    <mergeCell ref="A63:B63"/>
    <mergeCell ref="A67:B67"/>
    <mergeCell ref="A66:B66"/>
    <mergeCell ref="A56:B57"/>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1:AI1"/>
    <mergeCell ref="R2:AG2"/>
    <mergeCell ref="R3:AG5"/>
    <mergeCell ref="R6:AG8"/>
    <mergeCell ref="A2:P2"/>
    <mergeCell ref="A3:P5"/>
    <mergeCell ref="A6:P8"/>
    <mergeCell ref="A9:P10"/>
    <mergeCell ref="A12:P12"/>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s>
  <conditionalFormatting sqref="R120 R112 R116 R123 L112 L116 L120 L123 AI72:AI84 T72:T84 T58:T67 T42:T53 AI42:AI53 T36:T37 AI58:AI67 T27:T34 AI27:AI34 AI36:AI37">
    <cfRule type="containsText" dxfId="134" priority="650" stopIfTrue="1" operator="containsText" text="G">
      <formula>NOT(ISERROR(SEARCH("G",L27)))</formula>
    </cfRule>
    <cfRule type="containsText" dxfId="133" priority="651" stopIfTrue="1" operator="containsText" text="A">
      <formula>NOT(ISERROR(SEARCH("A",L27)))</formula>
    </cfRule>
    <cfRule type="containsText" dxfId="132" priority="652" stopIfTrue="1" operator="containsText" text="R">
      <formula>NOT(ISERROR(SEARCH("R",L27)))</formula>
    </cfRule>
  </conditionalFormatting>
  <conditionalFormatting sqref="R112 R116 R120 R123 L112 L116 L120 L123">
    <cfRule type="containsText" dxfId="131" priority="649" stopIfTrue="1" operator="containsText" text="No Service">
      <formula>NOT(ISERROR(SEARCH("No Service",L112)))</formula>
    </cfRule>
  </conditionalFormatting>
  <conditionalFormatting sqref="T58">
    <cfRule type="containsText" dxfId="130" priority="203"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J134"/>
  <sheetViews>
    <sheetView topLeftCell="A25" zoomScaleNormal="100" workbookViewId="0">
      <selection activeCell="I143" sqref="I143"/>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491" t="s">
        <v>69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3"/>
    </row>
    <row r="2" spans="1:35" ht="12.75" customHeight="1" thickBot="1" x14ac:dyDescent="0.25">
      <c r="A2" s="532" t="s">
        <v>58</v>
      </c>
      <c r="B2" s="533"/>
      <c r="C2" s="533"/>
      <c r="D2" s="533"/>
      <c r="E2" s="533"/>
      <c r="F2" s="533"/>
      <c r="G2" s="533"/>
      <c r="H2" s="533"/>
      <c r="I2" s="533"/>
      <c r="J2" s="533"/>
      <c r="K2" s="533"/>
      <c r="L2" s="533"/>
      <c r="M2" s="533"/>
      <c r="N2" s="533"/>
      <c r="O2" s="533"/>
      <c r="P2" s="534"/>
      <c r="Q2" s="50"/>
      <c r="R2" s="510" t="s">
        <v>31</v>
      </c>
      <c r="S2" s="511"/>
      <c r="T2" s="511"/>
      <c r="U2" s="511"/>
      <c r="V2" s="511"/>
      <c r="W2" s="511"/>
      <c r="X2" s="511"/>
      <c r="Y2" s="511"/>
      <c r="Z2" s="511"/>
      <c r="AA2" s="511"/>
      <c r="AB2" s="511"/>
      <c r="AC2" s="511"/>
      <c r="AD2" s="511"/>
      <c r="AE2" s="511"/>
      <c r="AF2" s="511"/>
      <c r="AG2" s="512"/>
      <c r="AH2" s="257"/>
      <c r="AI2" s="50"/>
    </row>
    <row r="3" spans="1:35" ht="12" customHeight="1" x14ac:dyDescent="0.2">
      <c r="A3" s="371" t="s">
        <v>32</v>
      </c>
      <c r="B3" s="372"/>
      <c r="C3" s="372"/>
      <c r="D3" s="372"/>
      <c r="E3" s="372"/>
      <c r="F3" s="372"/>
      <c r="G3" s="372"/>
      <c r="H3" s="372"/>
      <c r="I3" s="372"/>
      <c r="J3" s="372"/>
      <c r="K3" s="372"/>
      <c r="L3" s="372"/>
      <c r="M3" s="372"/>
      <c r="N3" s="372"/>
      <c r="O3" s="372"/>
      <c r="P3" s="373"/>
      <c r="Q3" s="242"/>
      <c r="R3" s="371" t="s">
        <v>35</v>
      </c>
      <c r="S3" s="372"/>
      <c r="T3" s="372"/>
      <c r="U3" s="372"/>
      <c r="V3" s="372"/>
      <c r="W3" s="372"/>
      <c r="X3" s="372"/>
      <c r="Y3" s="372"/>
      <c r="Z3" s="372"/>
      <c r="AA3" s="372"/>
      <c r="AB3" s="372"/>
      <c r="AC3" s="372"/>
      <c r="AD3" s="372"/>
      <c r="AE3" s="372"/>
      <c r="AF3" s="372"/>
      <c r="AG3" s="373"/>
      <c r="AH3" s="237"/>
      <c r="AI3" s="2"/>
    </row>
    <row r="4" spans="1:35" ht="12" customHeight="1" x14ac:dyDescent="0.2">
      <c r="A4" s="513"/>
      <c r="B4" s="514"/>
      <c r="C4" s="514"/>
      <c r="D4" s="514"/>
      <c r="E4" s="514"/>
      <c r="F4" s="514"/>
      <c r="G4" s="514"/>
      <c r="H4" s="514"/>
      <c r="I4" s="514"/>
      <c r="J4" s="514"/>
      <c r="K4" s="514"/>
      <c r="L4" s="514"/>
      <c r="M4" s="514"/>
      <c r="N4" s="514"/>
      <c r="O4" s="514"/>
      <c r="P4" s="515"/>
      <c r="Q4" s="242"/>
      <c r="R4" s="513"/>
      <c r="S4" s="514"/>
      <c r="T4" s="514"/>
      <c r="U4" s="514"/>
      <c r="V4" s="514"/>
      <c r="W4" s="514"/>
      <c r="X4" s="514"/>
      <c r="Y4" s="514"/>
      <c r="Z4" s="514"/>
      <c r="AA4" s="514"/>
      <c r="AB4" s="514"/>
      <c r="AC4" s="514"/>
      <c r="AD4" s="514"/>
      <c r="AE4" s="514"/>
      <c r="AF4" s="514"/>
      <c r="AG4" s="515"/>
      <c r="AH4" s="237"/>
      <c r="AI4" s="2"/>
    </row>
    <row r="5" spans="1:35" ht="16.5" customHeight="1" thickBot="1" x14ac:dyDescent="0.25">
      <c r="A5" s="374"/>
      <c r="B5" s="375"/>
      <c r="C5" s="375"/>
      <c r="D5" s="375"/>
      <c r="E5" s="375"/>
      <c r="F5" s="375"/>
      <c r="G5" s="375"/>
      <c r="H5" s="375"/>
      <c r="I5" s="375"/>
      <c r="J5" s="375"/>
      <c r="K5" s="375"/>
      <c r="L5" s="375"/>
      <c r="M5" s="375"/>
      <c r="N5" s="375"/>
      <c r="O5" s="375"/>
      <c r="P5" s="376"/>
      <c r="Q5" s="242"/>
      <c r="R5" s="374"/>
      <c r="S5" s="375"/>
      <c r="T5" s="375"/>
      <c r="U5" s="375"/>
      <c r="V5" s="375"/>
      <c r="W5" s="375"/>
      <c r="X5" s="375"/>
      <c r="Y5" s="375"/>
      <c r="Z5" s="375"/>
      <c r="AA5" s="375"/>
      <c r="AB5" s="375"/>
      <c r="AC5" s="375"/>
      <c r="AD5" s="375"/>
      <c r="AE5" s="375"/>
      <c r="AF5" s="375"/>
      <c r="AG5" s="376"/>
      <c r="AH5" s="237"/>
      <c r="AI5" s="2"/>
    </row>
    <row r="6" spans="1:35" ht="12" customHeight="1" x14ac:dyDescent="0.2">
      <c r="A6" s="377" t="s">
        <v>33</v>
      </c>
      <c r="B6" s="378"/>
      <c r="C6" s="378"/>
      <c r="D6" s="378"/>
      <c r="E6" s="378"/>
      <c r="F6" s="378"/>
      <c r="G6" s="378"/>
      <c r="H6" s="378"/>
      <c r="I6" s="378"/>
      <c r="J6" s="378"/>
      <c r="K6" s="378"/>
      <c r="L6" s="378"/>
      <c r="M6" s="378"/>
      <c r="N6" s="378"/>
      <c r="O6" s="378"/>
      <c r="P6" s="379"/>
      <c r="Q6" s="242"/>
      <c r="R6" s="377" t="s">
        <v>36</v>
      </c>
      <c r="S6" s="378"/>
      <c r="T6" s="378"/>
      <c r="U6" s="378"/>
      <c r="V6" s="378"/>
      <c r="W6" s="378"/>
      <c r="X6" s="378"/>
      <c r="Y6" s="378"/>
      <c r="Z6" s="378"/>
      <c r="AA6" s="378"/>
      <c r="AB6" s="378"/>
      <c r="AC6" s="378"/>
      <c r="AD6" s="378"/>
      <c r="AE6" s="378"/>
      <c r="AF6" s="378"/>
      <c r="AG6" s="379"/>
      <c r="AH6" s="237"/>
      <c r="AI6" s="2"/>
    </row>
    <row r="7" spans="1:35" ht="12" customHeight="1" x14ac:dyDescent="0.2">
      <c r="A7" s="380"/>
      <c r="B7" s="381"/>
      <c r="C7" s="381"/>
      <c r="D7" s="381"/>
      <c r="E7" s="381"/>
      <c r="F7" s="381"/>
      <c r="G7" s="381"/>
      <c r="H7" s="381"/>
      <c r="I7" s="381"/>
      <c r="J7" s="381"/>
      <c r="K7" s="381"/>
      <c r="L7" s="381"/>
      <c r="M7" s="381"/>
      <c r="N7" s="381"/>
      <c r="O7" s="381"/>
      <c r="P7" s="382"/>
      <c r="Q7" s="242"/>
      <c r="R7" s="380"/>
      <c r="S7" s="381"/>
      <c r="T7" s="381"/>
      <c r="U7" s="381"/>
      <c r="V7" s="381"/>
      <c r="W7" s="381"/>
      <c r="X7" s="381"/>
      <c r="Y7" s="381"/>
      <c r="Z7" s="381"/>
      <c r="AA7" s="381"/>
      <c r="AB7" s="381"/>
      <c r="AC7" s="381"/>
      <c r="AD7" s="381"/>
      <c r="AE7" s="381"/>
      <c r="AF7" s="381"/>
      <c r="AG7" s="382"/>
      <c r="AH7" s="237"/>
      <c r="AI7" s="2"/>
    </row>
    <row r="8" spans="1:35" ht="18.75" customHeight="1" thickBot="1" x14ac:dyDescent="0.25">
      <c r="A8" s="383"/>
      <c r="B8" s="384"/>
      <c r="C8" s="384"/>
      <c r="D8" s="384"/>
      <c r="E8" s="384"/>
      <c r="F8" s="384"/>
      <c r="G8" s="384"/>
      <c r="H8" s="384"/>
      <c r="I8" s="384"/>
      <c r="J8" s="384"/>
      <c r="K8" s="384"/>
      <c r="L8" s="384"/>
      <c r="M8" s="384"/>
      <c r="N8" s="384"/>
      <c r="O8" s="384"/>
      <c r="P8" s="385"/>
      <c r="Q8" s="242"/>
      <c r="R8" s="383"/>
      <c r="S8" s="384"/>
      <c r="T8" s="384"/>
      <c r="U8" s="384"/>
      <c r="V8" s="384"/>
      <c r="W8" s="384"/>
      <c r="X8" s="384"/>
      <c r="Y8" s="384"/>
      <c r="Z8" s="384"/>
      <c r="AA8" s="384"/>
      <c r="AB8" s="384"/>
      <c r="AC8" s="384"/>
      <c r="AD8" s="384"/>
      <c r="AE8" s="384"/>
      <c r="AF8" s="384"/>
      <c r="AG8" s="385"/>
      <c r="AH8" s="237"/>
      <c r="AI8" s="2"/>
    </row>
    <row r="9" spans="1:35" ht="12" customHeight="1" x14ac:dyDescent="0.2">
      <c r="A9" s="386" t="s">
        <v>34</v>
      </c>
      <c r="B9" s="387"/>
      <c r="C9" s="387"/>
      <c r="D9" s="387"/>
      <c r="E9" s="387"/>
      <c r="F9" s="387"/>
      <c r="G9" s="387"/>
      <c r="H9" s="387"/>
      <c r="I9" s="387"/>
      <c r="J9" s="387"/>
      <c r="K9" s="387"/>
      <c r="L9" s="387"/>
      <c r="M9" s="387"/>
      <c r="N9" s="387"/>
      <c r="O9" s="387"/>
      <c r="P9" s="388"/>
      <c r="Q9" s="242"/>
      <c r="R9" s="386" t="s">
        <v>29</v>
      </c>
      <c r="S9" s="387"/>
      <c r="T9" s="387"/>
      <c r="U9" s="387"/>
      <c r="V9" s="387"/>
      <c r="W9" s="387"/>
      <c r="X9" s="387"/>
      <c r="Y9" s="387"/>
      <c r="Z9" s="387"/>
      <c r="AA9" s="387"/>
      <c r="AB9" s="387"/>
      <c r="AC9" s="387"/>
      <c r="AD9" s="387"/>
      <c r="AE9" s="387"/>
      <c r="AF9" s="387"/>
      <c r="AG9" s="388"/>
      <c r="AH9" s="237"/>
      <c r="AI9" s="12"/>
    </row>
    <row r="10" spans="1:35" ht="15.75" customHeight="1" thickBot="1" x14ac:dyDescent="0.25">
      <c r="A10" s="389"/>
      <c r="B10" s="390"/>
      <c r="C10" s="390"/>
      <c r="D10" s="390"/>
      <c r="E10" s="390"/>
      <c r="F10" s="390"/>
      <c r="G10" s="390"/>
      <c r="H10" s="390"/>
      <c r="I10" s="390"/>
      <c r="J10" s="390"/>
      <c r="K10" s="390"/>
      <c r="L10" s="390"/>
      <c r="M10" s="390"/>
      <c r="N10" s="390"/>
      <c r="O10" s="390"/>
      <c r="P10" s="391"/>
      <c r="Q10" s="242"/>
      <c r="R10" s="389"/>
      <c r="S10" s="390"/>
      <c r="T10" s="390"/>
      <c r="U10" s="390"/>
      <c r="V10" s="390"/>
      <c r="W10" s="390"/>
      <c r="X10" s="390"/>
      <c r="Y10" s="390"/>
      <c r="Z10" s="390"/>
      <c r="AA10" s="390"/>
      <c r="AB10" s="390"/>
      <c r="AC10" s="390"/>
      <c r="AD10" s="390"/>
      <c r="AE10" s="390"/>
      <c r="AF10" s="390"/>
      <c r="AG10" s="391"/>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368" t="s">
        <v>59</v>
      </c>
      <c r="B12" s="369"/>
      <c r="C12" s="369"/>
      <c r="D12" s="369"/>
      <c r="E12" s="369"/>
      <c r="F12" s="369"/>
      <c r="G12" s="369"/>
      <c r="H12" s="369"/>
      <c r="I12" s="369"/>
      <c r="J12" s="369"/>
      <c r="K12" s="369"/>
      <c r="L12" s="369"/>
      <c r="M12" s="369"/>
      <c r="N12" s="369"/>
      <c r="O12" s="369"/>
      <c r="P12" s="370"/>
      <c r="Q12" s="50"/>
      <c r="R12" s="516" t="s">
        <v>30</v>
      </c>
      <c r="S12" s="517"/>
      <c r="T12" s="517"/>
      <c r="U12" s="517"/>
      <c r="V12" s="517"/>
      <c r="W12" s="517"/>
      <c r="X12" s="517"/>
      <c r="Y12" s="517"/>
      <c r="Z12" s="517"/>
      <c r="AA12" s="517"/>
      <c r="AB12" s="517"/>
      <c r="AC12" s="517"/>
      <c r="AD12" s="517"/>
      <c r="AE12" s="517"/>
      <c r="AF12" s="517"/>
      <c r="AG12" s="518"/>
      <c r="AH12" s="238"/>
      <c r="AI12" s="12"/>
    </row>
    <row r="13" spans="1:35" ht="12" customHeight="1" x14ac:dyDescent="0.2">
      <c r="A13" s="371" t="s">
        <v>47</v>
      </c>
      <c r="B13" s="372"/>
      <c r="C13" s="372"/>
      <c r="D13" s="372"/>
      <c r="E13" s="372"/>
      <c r="F13" s="372"/>
      <c r="G13" s="372"/>
      <c r="H13" s="372"/>
      <c r="I13" s="372"/>
      <c r="J13" s="372"/>
      <c r="K13" s="372"/>
      <c r="L13" s="372"/>
      <c r="M13" s="372"/>
      <c r="N13" s="372"/>
      <c r="O13" s="372"/>
      <c r="P13" s="373"/>
      <c r="Q13" s="242"/>
      <c r="R13" s="371" t="s">
        <v>49</v>
      </c>
      <c r="S13" s="372"/>
      <c r="T13" s="372"/>
      <c r="U13" s="372"/>
      <c r="V13" s="372"/>
      <c r="W13" s="372"/>
      <c r="X13" s="372"/>
      <c r="Y13" s="372"/>
      <c r="Z13" s="372"/>
      <c r="AA13" s="372"/>
      <c r="AB13" s="372"/>
      <c r="AC13" s="372"/>
      <c r="AD13" s="372"/>
      <c r="AE13" s="372"/>
      <c r="AF13" s="372"/>
      <c r="AG13" s="373"/>
      <c r="AH13" s="237"/>
      <c r="AI13" s="12"/>
    </row>
    <row r="14" spans="1:35" ht="14.25" customHeight="1" thickBot="1" x14ac:dyDescent="0.25">
      <c r="A14" s="374"/>
      <c r="B14" s="375"/>
      <c r="C14" s="375"/>
      <c r="D14" s="375"/>
      <c r="E14" s="375"/>
      <c r="F14" s="375"/>
      <c r="G14" s="375"/>
      <c r="H14" s="375"/>
      <c r="I14" s="375"/>
      <c r="J14" s="375"/>
      <c r="K14" s="375"/>
      <c r="L14" s="375"/>
      <c r="M14" s="375"/>
      <c r="N14" s="375"/>
      <c r="O14" s="375"/>
      <c r="P14" s="376"/>
      <c r="Q14" s="242"/>
      <c r="R14" s="513"/>
      <c r="S14" s="514"/>
      <c r="T14" s="514"/>
      <c r="U14" s="514"/>
      <c r="V14" s="514"/>
      <c r="W14" s="514"/>
      <c r="X14" s="514"/>
      <c r="Y14" s="514"/>
      <c r="Z14" s="514"/>
      <c r="AA14" s="514"/>
      <c r="AB14" s="514"/>
      <c r="AC14" s="514"/>
      <c r="AD14" s="514"/>
      <c r="AE14" s="514"/>
      <c r="AF14" s="514"/>
      <c r="AG14" s="515"/>
      <c r="AH14" s="237"/>
      <c r="AI14" s="12"/>
    </row>
    <row r="15" spans="1:35" ht="12" customHeight="1" x14ac:dyDescent="0.2">
      <c r="A15" s="377" t="s">
        <v>48</v>
      </c>
      <c r="B15" s="378"/>
      <c r="C15" s="378"/>
      <c r="D15" s="378"/>
      <c r="E15" s="378"/>
      <c r="F15" s="378"/>
      <c r="G15" s="378"/>
      <c r="H15" s="378"/>
      <c r="I15" s="378"/>
      <c r="J15" s="378"/>
      <c r="K15" s="378"/>
      <c r="L15" s="378"/>
      <c r="M15" s="378"/>
      <c r="N15" s="378"/>
      <c r="O15" s="378"/>
      <c r="P15" s="379"/>
      <c r="Q15" s="242"/>
      <c r="R15" s="377" t="s">
        <v>50</v>
      </c>
      <c r="S15" s="378"/>
      <c r="T15" s="378"/>
      <c r="U15" s="378"/>
      <c r="V15" s="378"/>
      <c r="W15" s="378"/>
      <c r="X15" s="378"/>
      <c r="Y15" s="378"/>
      <c r="Z15" s="378"/>
      <c r="AA15" s="378"/>
      <c r="AB15" s="378"/>
      <c r="AC15" s="378"/>
      <c r="AD15" s="378"/>
      <c r="AE15" s="378"/>
      <c r="AF15" s="378"/>
      <c r="AG15" s="379"/>
      <c r="AH15" s="237"/>
      <c r="AI15" s="12"/>
    </row>
    <row r="16" spans="1:35" ht="12" customHeight="1" x14ac:dyDescent="0.2">
      <c r="A16" s="380"/>
      <c r="B16" s="381"/>
      <c r="C16" s="381"/>
      <c r="D16" s="381"/>
      <c r="E16" s="381"/>
      <c r="F16" s="381"/>
      <c r="G16" s="381"/>
      <c r="H16" s="381"/>
      <c r="I16" s="381"/>
      <c r="J16" s="381"/>
      <c r="K16" s="381"/>
      <c r="L16" s="381"/>
      <c r="M16" s="381"/>
      <c r="N16" s="381"/>
      <c r="O16" s="381"/>
      <c r="P16" s="382"/>
      <c r="Q16" s="242"/>
      <c r="R16" s="380"/>
      <c r="S16" s="381"/>
      <c r="T16" s="381"/>
      <c r="U16" s="381"/>
      <c r="V16" s="381"/>
      <c r="W16" s="381"/>
      <c r="X16" s="381"/>
      <c r="Y16" s="381"/>
      <c r="Z16" s="381"/>
      <c r="AA16" s="381"/>
      <c r="AB16" s="381"/>
      <c r="AC16" s="381"/>
      <c r="AD16" s="381"/>
      <c r="AE16" s="381"/>
      <c r="AF16" s="381"/>
      <c r="AG16" s="382"/>
      <c r="AH16" s="237"/>
      <c r="AI16" s="12"/>
    </row>
    <row r="17" spans="1:35" ht="16.5" customHeight="1" thickBot="1" x14ac:dyDescent="0.25">
      <c r="A17" s="383"/>
      <c r="B17" s="384"/>
      <c r="C17" s="384"/>
      <c r="D17" s="384"/>
      <c r="E17" s="384"/>
      <c r="F17" s="384"/>
      <c r="G17" s="384"/>
      <c r="H17" s="384"/>
      <c r="I17" s="384"/>
      <c r="J17" s="384"/>
      <c r="K17" s="384"/>
      <c r="L17" s="384"/>
      <c r="M17" s="384"/>
      <c r="N17" s="384"/>
      <c r="O17" s="384"/>
      <c r="P17" s="385"/>
      <c r="Q17" s="242"/>
      <c r="R17" s="383"/>
      <c r="S17" s="384"/>
      <c r="T17" s="384"/>
      <c r="U17" s="384"/>
      <c r="V17" s="384"/>
      <c r="W17" s="384"/>
      <c r="X17" s="384"/>
      <c r="Y17" s="384"/>
      <c r="Z17" s="384"/>
      <c r="AA17" s="384"/>
      <c r="AB17" s="384"/>
      <c r="AC17" s="384"/>
      <c r="AD17" s="384"/>
      <c r="AE17" s="384"/>
      <c r="AF17" s="384"/>
      <c r="AG17" s="385"/>
      <c r="AH17" s="237"/>
      <c r="AI17" s="12"/>
    </row>
    <row r="18" spans="1:35" ht="12" customHeight="1" x14ac:dyDescent="0.2">
      <c r="A18" s="386" t="s">
        <v>57</v>
      </c>
      <c r="B18" s="387"/>
      <c r="C18" s="387"/>
      <c r="D18" s="387"/>
      <c r="E18" s="387"/>
      <c r="F18" s="387"/>
      <c r="G18" s="387"/>
      <c r="H18" s="387"/>
      <c r="I18" s="387"/>
      <c r="J18" s="387"/>
      <c r="K18" s="387"/>
      <c r="L18" s="387"/>
      <c r="M18" s="387"/>
      <c r="N18" s="387"/>
      <c r="O18" s="387"/>
      <c r="P18" s="388"/>
      <c r="Q18" s="242"/>
      <c r="R18" s="386" t="s">
        <v>51</v>
      </c>
      <c r="S18" s="387"/>
      <c r="T18" s="387"/>
      <c r="U18" s="387"/>
      <c r="V18" s="387"/>
      <c r="W18" s="387"/>
      <c r="X18" s="387"/>
      <c r="Y18" s="387"/>
      <c r="Z18" s="387"/>
      <c r="AA18" s="387"/>
      <c r="AB18" s="387"/>
      <c r="AC18" s="387"/>
      <c r="AD18" s="387"/>
      <c r="AE18" s="387"/>
      <c r="AF18" s="387"/>
      <c r="AG18" s="388"/>
      <c r="AH18" s="237"/>
      <c r="AI18" s="12"/>
    </row>
    <row r="19" spans="1:35" ht="13.5" thickBot="1" x14ac:dyDescent="0.25">
      <c r="A19" s="389"/>
      <c r="B19" s="390"/>
      <c r="C19" s="390"/>
      <c r="D19" s="390"/>
      <c r="E19" s="390"/>
      <c r="F19" s="390"/>
      <c r="G19" s="390"/>
      <c r="H19" s="390"/>
      <c r="I19" s="390"/>
      <c r="J19" s="390"/>
      <c r="K19" s="390"/>
      <c r="L19" s="390"/>
      <c r="M19" s="390"/>
      <c r="N19" s="390"/>
      <c r="O19" s="390"/>
      <c r="P19" s="391"/>
      <c r="Q19" s="242"/>
      <c r="R19" s="389"/>
      <c r="S19" s="390"/>
      <c r="T19" s="390"/>
      <c r="U19" s="390"/>
      <c r="V19" s="390"/>
      <c r="W19" s="390"/>
      <c r="X19" s="390"/>
      <c r="Y19" s="390"/>
      <c r="Z19" s="390"/>
      <c r="AA19" s="390"/>
      <c r="AB19" s="390"/>
      <c r="AC19" s="390"/>
      <c r="AD19" s="390"/>
      <c r="AE19" s="390"/>
      <c r="AF19" s="390"/>
      <c r="AG19" s="391"/>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392" t="s">
        <v>95</v>
      </c>
      <c r="O21" s="393"/>
      <c r="P21" s="393"/>
      <c r="Q21" s="393"/>
      <c r="R21" s="393"/>
      <c r="S21" s="394"/>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29" t="s">
        <v>96</v>
      </c>
      <c r="P22" s="530"/>
      <c r="Q22" s="530"/>
      <c r="R22" s="530"/>
      <c r="S22" s="53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467" t="s">
        <v>128</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9"/>
    </row>
    <row r="25" spans="1:35" ht="15.75" customHeight="1" thickBot="1" x14ac:dyDescent="0.25">
      <c r="A25" s="540" t="s">
        <v>0</v>
      </c>
      <c r="B25" s="541"/>
      <c r="C25" s="494" t="s">
        <v>60</v>
      </c>
      <c r="D25" s="495"/>
      <c r="E25" s="496"/>
      <c r="F25" s="496"/>
      <c r="G25" s="496"/>
      <c r="H25" s="496"/>
      <c r="I25" s="496"/>
      <c r="J25" s="496"/>
      <c r="K25" s="496"/>
      <c r="L25" s="496"/>
      <c r="M25" s="496"/>
      <c r="N25" s="496"/>
      <c r="O25" s="496"/>
      <c r="P25" s="496"/>
      <c r="Q25" s="496"/>
      <c r="R25" s="496"/>
      <c r="S25" s="496"/>
      <c r="T25" s="497"/>
      <c r="U25" s="498" t="s">
        <v>61</v>
      </c>
      <c r="V25" s="499"/>
      <c r="W25" s="499"/>
      <c r="X25" s="499"/>
      <c r="Y25" s="499"/>
      <c r="Z25" s="499"/>
      <c r="AA25" s="499"/>
      <c r="AB25" s="499"/>
      <c r="AC25" s="499"/>
      <c r="AD25" s="499"/>
      <c r="AE25" s="499"/>
      <c r="AF25" s="499"/>
      <c r="AG25" s="499"/>
      <c r="AH25" s="499"/>
      <c r="AI25" s="500"/>
    </row>
    <row r="26" spans="1:35" ht="69" customHeight="1" thickBot="1" x14ac:dyDescent="0.25">
      <c r="A26" s="542"/>
      <c r="B26" s="54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544" t="s">
        <v>1</v>
      </c>
      <c r="B27" s="545"/>
      <c r="C27" s="216">
        <v>0</v>
      </c>
      <c r="D27" s="318">
        <v>0</v>
      </c>
      <c r="E27" s="14">
        <v>3</v>
      </c>
      <c r="F27" s="71">
        <v>2</v>
      </c>
      <c r="G27" s="16">
        <v>2</v>
      </c>
      <c r="H27" s="325">
        <v>2</v>
      </c>
      <c r="I27" s="81">
        <v>34.5</v>
      </c>
      <c r="J27" s="56">
        <v>23</v>
      </c>
      <c r="K27" s="57">
        <v>23</v>
      </c>
      <c r="L27" s="121">
        <v>23</v>
      </c>
      <c r="M27" s="150">
        <v>5</v>
      </c>
      <c r="N27" s="37">
        <v>7.5</v>
      </c>
      <c r="O27" s="36">
        <v>3</v>
      </c>
      <c r="P27" s="151">
        <v>3.75</v>
      </c>
      <c r="Q27" s="165" t="str">
        <f>IF(D27="","",IF(D27&gt;=C27,"J",IF(D27&lt;C27,"L")))</f>
        <v>J</v>
      </c>
      <c r="R27" s="69" t="str">
        <f t="shared" ref="R27:R53" si="0">IF(J27="","",IF(J27&gt;=23,"J",IF(J27&lt;23,"L")))</f>
        <v>J</v>
      </c>
      <c r="S27" s="69" t="str">
        <f t="shared" ref="S27:S37" si="1">IF(J27="","",IF(J27&gt;=I27-8,"J",IF(J27&lt;I27-8,"L")))</f>
        <v>L</v>
      </c>
      <c r="T27" s="15" t="s">
        <v>137</v>
      </c>
      <c r="U27" s="14">
        <v>3</v>
      </c>
      <c r="V27" s="71">
        <v>2</v>
      </c>
      <c r="W27" s="16">
        <v>2</v>
      </c>
      <c r="X27" s="186">
        <v>2</v>
      </c>
      <c r="Y27" s="81">
        <v>34.5</v>
      </c>
      <c r="Z27" s="56">
        <v>23</v>
      </c>
      <c r="AA27" s="17">
        <v>23</v>
      </c>
      <c r="AB27" s="129">
        <v>23</v>
      </c>
      <c r="AC27" s="119">
        <v>5</v>
      </c>
      <c r="AD27" s="37">
        <v>7.5</v>
      </c>
      <c r="AE27" s="36">
        <v>3</v>
      </c>
      <c r="AF27" s="124">
        <v>3.75</v>
      </c>
      <c r="AG27" s="126" t="str">
        <f t="shared" ref="AG27:AG35" si="2">IF(Z27="","",IF(Z27&gt;=23,"J",IF(Z27&lt;23,"L")))</f>
        <v>J</v>
      </c>
      <c r="AH27" s="69" t="str">
        <f t="shared" ref="AH27:AH36" si="3">IF(Z27="","",IF(Z27&gt;=Y27-8,"J",IF(Z27&lt;Y27-8,"L")))</f>
        <v>L</v>
      </c>
      <c r="AI27" s="15" t="s">
        <v>137</v>
      </c>
    </row>
    <row r="28" spans="1:35" ht="12" customHeight="1" x14ac:dyDescent="0.2">
      <c r="A28" s="519" t="s">
        <v>2</v>
      </c>
      <c r="B28" s="520"/>
      <c r="C28" s="217">
        <v>0</v>
      </c>
      <c r="D28" s="319">
        <v>0</v>
      </c>
      <c r="E28" s="14">
        <v>3</v>
      </c>
      <c r="F28" s="71">
        <v>2</v>
      </c>
      <c r="G28" s="16">
        <v>2</v>
      </c>
      <c r="H28" s="325">
        <v>2</v>
      </c>
      <c r="I28" s="81">
        <v>34.5</v>
      </c>
      <c r="J28" s="56">
        <v>23</v>
      </c>
      <c r="K28" s="57">
        <v>23</v>
      </c>
      <c r="L28" s="121">
        <v>23</v>
      </c>
      <c r="M28" s="150">
        <v>5</v>
      </c>
      <c r="N28" s="37">
        <v>7.5</v>
      </c>
      <c r="O28" s="36">
        <v>3</v>
      </c>
      <c r="P28" s="151">
        <v>3.75</v>
      </c>
      <c r="Q28" s="165" t="str">
        <f t="shared" ref="Q28:Q53" si="4">IF(D28="","",IF(D28&gt;=C28,"J",IF(D28&lt;C28,"L")))</f>
        <v>J</v>
      </c>
      <c r="R28" s="69" t="str">
        <f t="shared" si="0"/>
        <v>J</v>
      </c>
      <c r="S28" s="69" t="str">
        <f t="shared" si="1"/>
        <v>L</v>
      </c>
      <c r="T28" s="15" t="s">
        <v>137</v>
      </c>
      <c r="U28" s="14">
        <v>3</v>
      </c>
      <c r="V28" s="71">
        <v>3</v>
      </c>
      <c r="W28" s="16">
        <v>2</v>
      </c>
      <c r="X28" s="186">
        <v>1</v>
      </c>
      <c r="Y28" s="81">
        <v>34.5</v>
      </c>
      <c r="Z28" s="56">
        <v>34.5</v>
      </c>
      <c r="AA28" s="17">
        <v>23</v>
      </c>
      <c r="AB28" s="129">
        <v>11.5</v>
      </c>
      <c r="AC28" s="119">
        <v>5</v>
      </c>
      <c r="AD28" s="37">
        <v>5</v>
      </c>
      <c r="AE28" s="36">
        <v>3</v>
      </c>
      <c r="AF28" s="124">
        <v>3.75</v>
      </c>
      <c r="AG28" s="126" t="str">
        <f t="shared" si="2"/>
        <v>J</v>
      </c>
      <c r="AH28" s="69" t="str">
        <f t="shared" si="3"/>
        <v>J</v>
      </c>
      <c r="AI28" s="15" t="s">
        <v>136</v>
      </c>
    </row>
    <row r="29" spans="1:35" ht="12" customHeight="1" x14ac:dyDescent="0.2">
      <c r="A29" s="519" t="s">
        <v>3</v>
      </c>
      <c r="B29" s="520"/>
      <c r="C29" s="217">
        <v>0</v>
      </c>
      <c r="D29" s="319">
        <v>0</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136</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136</v>
      </c>
    </row>
    <row r="30" spans="1:35" ht="12" customHeight="1" x14ac:dyDescent="0.2">
      <c r="A30" s="519" t="s">
        <v>119</v>
      </c>
      <c r="B30" s="520"/>
      <c r="C30" s="217">
        <v>0</v>
      </c>
      <c r="D30" s="319">
        <v>0</v>
      </c>
      <c r="E30" s="14">
        <v>7</v>
      </c>
      <c r="F30" s="71">
        <v>5</v>
      </c>
      <c r="G30" s="16">
        <v>7</v>
      </c>
      <c r="H30" s="325">
        <v>6</v>
      </c>
      <c r="I30" s="81">
        <v>80.5</v>
      </c>
      <c r="J30" s="56">
        <v>57.5</v>
      </c>
      <c r="K30" s="57">
        <v>80.5</v>
      </c>
      <c r="L30" s="121">
        <v>69</v>
      </c>
      <c r="M30" s="150">
        <v>5.1428571428571432</v>
      </c>
      <c r="N30" s="37">
        <v>7.2</v>
      </c>
      <c r="O30" s="36">
        <v>2.5714285714285716</v>
      </c>
      <c r="P30" s="151">
        <v>3.2727272727272729</v>
      </c>
      <c r="Q30" s="165" t="str">
        <f t="shared" si="4"/>
        <v>J</v>
      </c>
      <c r="R30" s="69" t="str">
        <f t="shared" si="0"/>
        <v>J</v>
      </c>
      <c r="S30" s="69" t="str">
        <f t="shared" si="1"/>
        <v>L</v>
      </c>
      <c r="T30" s="15" t="s">
        <v>137</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136</v>
      </c>
    </row>
    <row r="31" spans="1:35" ht="12" customHeight="1" x14ac:dyDescent="0.2">
      <c r="A31" s="519" t="s">
        <v>121</v>
      </c>
      <c r="B31" s="520"/>
      <c r="C31" s="217">
        <v>0</v>
      </c>
      <c r="D31" s="319">
        <v>0</v>
      </c>
      <c r="E31" s="14">
        <v>6</v>
      </c>
      <c r="F31" s="71">
        <v>5</v>
      </c>
      <c r="G31" s="16">
        <v>2</v>
      </c>
      <c r="H31" s="325">
        <v>2</v>
      </c>
      <c r="I31" s="81">
        <v>69</v>
      </c>
      <c r="J31" s="56">
        <v>57.5</v>
      </c>
      <c r="K31" s="57">
        <v>23</v>
      </c>
      <c r="L31" s="121">
        <v>23</v>
      </c>
      <c r="M31" s="150">
        <v>4</v>
      </c>
      <c r="N31" s="37">
        <v>4.8</v>
      </c>
      <c r="O31" s="36">
        <v>3</v>
      </c>
      <c r="P31" s="151">
        <v>3.4285714285714284</v>
      </c>
      <c r="Q31" s="165" t="str">
        <f t="shared" si="4"/>
        <v>J</v>
      </c>
      <c r="R31" s="69" t="str">
        <f t="shared" si="0"/>
        <v>J</v>
      </c>
      <c r="S31" s="69" t="str">
        <f t="shared" si="1"/>
        <v>L</v>
      </c>
      <c r="T31" s="15" t="s">
        <v>137</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136</v>
      </c>
    </row>
    <row r="32" spans="1:35" ht="12" customHeight="1" x14ac:dyDescent="0.2">
      <c r="A32" s="525" t="s">
        <v>129</v>
      </c>
      <c r="B32" s="526"/>
      <c r="C32" s="217">
        <v>1</v>
      </c>
      <c r="D32" s="319">
        <v>0</v>
      </c>
      <c r="E32" s="14">
        <v>0</v>
      </c>
      <c r="F32" s="315">
        <v>1.3</v>
      </c>
      <c r="G32" s="16">
        <v>0</v>
      </c>
      <c r="H32" s="314">
        <v>0</v>
      </c>
      <c r="I32" s="81">
        <v>0</v>
      </c>
      <c r="J32" s="56">
        <v>15</v>
      </c>
      <c r="K32" s="17">
        <v>0</v>
      </c>
      <c r="L32" s="129">
        <v>0</v>
      </c>
      <c r="M32" s="150" t="e">
        <v>#DIV/0!</v>
      </c>
      <c r="N32" s="72">
        <v>0</v>
      </c>
      <c r="O32" s="36" t="e">
        <v>#DIV/0!</v>
      </c>
      <c r="P32" s="187">
        <v>0</v>
      </c>
      <c r="Q32" s="165" t="str">
        <f>IF(D32="","",IF(D32&gt;=C32,"J",IF(D32&lt;C32,"L")))</f>
        <v>L</v>
      </c>
      <c r="R32" s="69" t="str">
        <f>IF(J32="","",IF(J32&gt;=23,"J",IF(J32&lt;23,"L")))</f>
        <v>L</v>
      </c>
      <c r="S32" s="69" t="str">
        <f t="shared" si="1"/>
        <v>J</v>
      </c>
      <c r="T32" s="15" t="s">
        <v>136</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519" t="s">
        <v>5</v>
      </c>
      <c r="B33" s="520"/>
      <c r="C33" s="217">
        <v>0</v>
      </c>
      <c r="D33" s="319">
        <v>0</v>
      </c>
      <c r="E33" s="14">
        <v>4</v>
      </c>
      <c r="F33" s="71">
        <v>3</v>
      </c>
      <c r="G33" s="16">
        <v>2</v>
      </c>
      <c r="H33" s="325">
        <v>2</v>
      </c>
      <c r="I33" s="81">
        <v>46</v>
      </c>
      <c r="J33" s="56">
        <v>34.5</v>
      </c>
      <c r="K33" s="57">
        <v>23</v>
      </c>
      <c r="L33" s="121">
        <v>23</v>
      </c>
      <c r="M33" s="263" t="s">
        <v>120</v>
      </c>
      <c r="N33" s="264" t="s">
        <v>120</v>
      </c>
      <c r="O33" s="264" t="s">
        <v>120</v>
      </c>
      <c r="P33" s="266" t="s">
        <v>120</v>
      </c>
      <c r="Q33" s="165" t="str">
        <f t="shared" si="4"/>
        <v>J</v>
      </c>
      <c r="R33" s="69" t="str">
        <f t="shared" si="0"/>
        <v>J</v>
      </c>
      <c r="S33" s="69" t="str">
        <f t="shared" si="1"/>
        <v>L</v>
      </c>
      <c r="T33" s="15" t="s">
        <v>137</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136</v>
      </c>
    </row>
    <row r="34" spans="1:36" ht="12" customHeight="1" x14ac:dyDescent="0.2">
      <c r="A34" s="519" t="s">
        <v>8</v>
      </c>
      <c r="B34" s="520"/>
      <c r="C34" s="217"/>
      <c r="D34" s="319"/>
      <c r="E34" s="14">
        <v>16</v>
      </c>
      <c r="F34" s="71">
        <v>16</v>
      </c>
      <c r="G34" s="16">
        <v>7</v>
      </c>
      <c r="H34" s="325">
        <v>6</v>
      </c>
      <c r="I34" s="81">
        <v>184</v>
      </c>
      <c r="J34" s="56">
        <v>184</v>
      </c>
      <c r="K34" s="57">
        <v>80.5</v>
      </c>
      <c r="L34" s="121">
        <v>69</v>
      </c>
      <c r="M34" s="263" t="s">
        <v>120</v>
      </c>
      <c r="N34" s="264" t="s">
        <v>120</v>
      </c>
      <c r="O34" s="264" t="s">
        <v>120</v>
      </c>
      <c r="P34" s="266" t="s">
        <v>120</v>
      </c>
      <c r="Q34" s="340" t="s">
        <v>120</v>
      </c>
      <c r="R34" s="69" t="str">
        <f t="shared" si="0"/>
        <v>J</v>
      </c>
      <c r="S34" s="69" t="str">
        <f t="shared" si="1"/>
        <v>J</v>
      </c>
      <c r="T34" s="15" t="s">
        <v>136</v>
      </c>
      <c r="U34" s="14">
        <v>15</v>
      </c>
      <c r="V34" s="71">
        <v>15</v>
      </c>
      <c r="W34" s="16">
        <v>5</v>
      </c>
      <c r="X34" s="186">
        <v>5</v>
      </c>
      <c r="Y34" s="81">
        <v>172.5</v>
      </c>
      <c r="Z34" s="56">
        <v>172.5</v>
      </c>
      <c r="AA34" s="17">
        <v>57.5</v>
      </c>
      <c r="AB34" s="214">
        <v>57.5</v>
      </c>
      <c r="AC34" s="321" t="s">
        <v>120</v>
      </c>
      <c r="AD34" s="264" t="s">
        <v>120</v>
      </c>
      <c r="AE34" s="264" t="s">
        <v>120</v>
      </c>
      <c r="AF34" s="265" t="s">
        <v>120</v>
      </c>
      <c r="AG34" s="126" t="str">
        <f t="shared" si="2"/>
        <v>J</v>
      </c>
      <c r="AH34" s="69" t="str">
        <f t="shared" si="3"/>
        <v>J</v>
      </c>
      <c r="AI34" s="15" t="s">
        <v>136</v>
      </c>
    </row>
    <row r="35" spans="1:36" ht="12" customHeight="1" x14ac:dyDescent="0.2">
      <c r="A35" s="316" t="s">
        <v>131</v>
      </c>
      <c r="B35" s="317"/>
      <c r="C35" s="217"/>
      <c r="D35" s="319"/>
      <c r="E35" s="14">
        <v>3</v>
      </c>
      <c r="F35" s="301">
        <v>3</v>
      </c>
      <c r="G35" s="16">
        <v>2</v>
      </c>
      <c r="H35" s="327">
        <v>2</v>
      </c>
      <c r="I35" s="14">
        <v>34.5</v>
      </c>
      <c r="J35" s="301">
        <v>34.5</v>
      </c>
      <c r="K35" s="16">
        <v>23</v>
      </c>
      <c r="L35" s="304">
        <v>23</v>
      </c>
      <c r="M35" s="14" t="s">
        <v>120</v>
      </c>
      <c r="N35" s="16" t="s">
        <v>120</v>
      </c>
      <c r="O35" s="16" t="s">
        <v>120</v>
      </c>
      <c r="P35" s="323" t="s">
        <v>120</v>
      </c>
      <c r="Q35" s="340" t="s">
        <v>120</v>
      </c>
      <c r="R35" s="69" t="str">
        <f t="shared" si="0"/>
        <v>J</v>
      </c>
      <c r="S35" s="69" t="str">
        <f t="shared" si="1"/>
        <v>J</v>
      </c>
      <c r="T35" s="323" t="s">
        <v>137</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139</v>
      </c>
    </row>
    <row r="36" spans="1:36" ht="12" customHeight="1" x14ac:dyDescent="0.2">
      <c r="A36" s="519" t="s">
        <v>67</v>
      </c>
      <c r="B36" s="520"/>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136</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550" t="s">
        <v>9</v>
      </c>
      <c r="B37" s="5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136</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139</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552" t="s">
        <v>28</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4"/>
    </row>
    <row r="40" spans="1:36" ht="15.75" hidden="1" customHeight="1" thickBot="1" x14ac:dyDescent="0.25">
      <c r="A40" s="555" t="s">
        <v>0</v>
      </c>
      <c r="B40" s="556"/>
      <c r="C40" s="559" t="s">
        <v>60</v>
      </c>
      <c r="D40" s="560"/>
      <c r="E40" s="560"/>
      <c r="F40" s="560"/>
      <c r="G40" s="560"/>
      <c r="H40" s="560"/>
      <c r="I40" s="560"/>
      <c r="J40" s="560"/>
      <c r="K40" s="560"/>
      <c r="L40" s="560"/>
      <c r="M40" s="560"/>
      <c r="N40" s="560"/>
      <c r="O40" s="560"/>
      <c r="P40" s="560"/>
      <c r="Q40" s="560"/>
      <c r="R40" s="560"/>
      <c r="S40" s="560"/>
      <c r="T40" s="561"/>
      <c r="U40" s="562" t="s">
        <v>61</v>
      </c>
      <c r="V40" s="563"/>
      <c r="W40" s="563"/>
      <c r="X40" s="563"/>
      <c r="Y40" s="563"/>
      <c r="Z40" s="563"/>
      <c r="AA40" s="563"/>
      <c r="AB40" s="563"/>
      <c r="AC40" s="563"/>
      <c r="AD40" s="563"/>
      <c r="AE40" s="563"/>
      <c r="AF40" s="563"/>
      <c r="AG40" s="563"/>
      <c r="AH40" s="563"/>
      <c r="AI40" s="564"/>
    </row>
    <row r="41" spans="1:36" ht="69" hidden="1" customHeight="1" thickBot="1" x14ac:dyDescent="0.25">
      <c r="A41" s="557"/>
      <c r="B41" s="55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519" t="s">
        <v>4</v>
      </c>
      <c r="B42" s="520"/>
      <c r="C42" s="217">
        <v>0</v>
      </c>
      <c r="D42" s="291">
        <v>0</v>
      </c>
      <c r="E42" s="14">
        <v>3</v>
      </c>
      <c r="F42" s="71">
        <v>3</v>
      </c>
      <c r="G42" s="16">
        <v>2</v>
      </c>
      <c r="H42" s="186">
        <v>3</v>
      </c>
      <c r="I42" s="81">
        <v>34.5</v>
      </c>
      <c r="J42" s="56">
        <v>34.5</v>
      </c>
      <c r="K42" s="57">
        <v>23</v>
      </c>
      <c r="L42" s="161">
        <v>34.5</v>
      </c>
      <c r="M42" s="150">
        <v>6</v>
      </c>
      <c r="N42" s="37">
        <v>6</v>
      </c>
      <c r="O42" s="36">
        <v>3.6</v>
      </c>
      <c r="P42" s="124">
        <v>3</v>
      </c>
      <c r="Q42" s="289" t="str">
        <f>IF(D42="","",IF(D42&gt;=C42,"J",IF(D42&lt;C42,"L")))</f>
        <v>J</v>
      </c>
      <c r="R42" s="184" t="str">
        <f>IF(J42="","",IF(J42&gt;=23,"J",IF(J42&lt;23,"L")))</f>
        <v>J</v>
      </c>
      <c r="S42" s="184" t="str">
        <f t="shared" ref="S42:S53" si="5">IF(J42="","",IF(J42&gt;=I42-8,"J",IF(J42&lt;I42-8,"L")))</f>
        <v>J</v>
      </c>
      <c r="T42" s="185" t="s">
        <v>136</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136</v>
      </c>
    </row>
    <row r="43" spans="1:36" ht="12" customHeight="1" x14ac:dyDescent="0.2">
      <c r="A43" s="519" t="s">
        <v>6</v>
      </c>
      <c r="B43" s="520"/>
      <c r="C43" s="217">
        <v>0</v>
      </c>
      <c r="D43" s="254">
        <v>0</v>
      </c>
      <c r="E43" s="14">
        <v>3</v>
      </c>
      <c r="F43" s="71">
        <v>3</v>
      </c>
      <c r="G43" s="16">
        <v>5</v>
      </c>
      <c r="H43" s="186">
        <v>5</v>
      </c>
      <c r="I43" s="81">
        <v>34.5</v>
      </c>
      <c r="J43" s="56">
        <v>34.5</v>
      </c>
      <c r="K43" s="57">
        <v>57.5</v>
      </c>
      <c r="L43" s="161">
        <v>57.5</v>
      </c>
      <c r="M43" s="150">
        <v>5.333333333333333</v>
      </c>
      <c r="N43" s="37">
        <v>5.333333333333333</v>
      </c>
      <c r="O43" s="36">
        <v>2</v>
      </c>
      <c r="P43" s="124">
        <v>2</v>
      </c>
      <c r="Q43" s="126" t="str">
        <f>IF(D43="","",IF(D43&gt;=C43,"J",IF(D43&lt;C43,"L")))</f>
        <v>J</v>
      </c>
      <c r="R43" s="90" t="str">
        <f>IF(J43="","",IF(J43&gt;=23,"J",IF(J43&lt;23,"L")))</f>
        <v>J</v>
      </c>
      <c r="S43" s="69" t="str">
        <f t="shared" si="5"/>
        <v>J</v>
      </c>
      <c r="T43" s="15" t="s">
        <v>136</v>
      </c>
      <c r="U43" s="14">
        <v>3</v>
      </c>
      <c r="V43" s="71">
        <v>2</v>
      </c>
      <c r="W43" s="16">
        <v>5</v>
      </c>
      <c r="X43" s="186">
        <v>5</v>
      </c>
      <c r="Y43" s="55">
        <v>34.5</v>
      </c>
      <c r="Z43" s="56">
        <v>23</v>
      </c>
      <c r="AA43" s="17">
        <v>57.5</v>
      </c>
      <c r="AB43" s="129">
        <v>57.5</v>
      </c>
      <c r="AC43" s="150">
        <v>5.333333333333333</v>
      </c>
      <c r="AD43" s="37">
        <v>8</v>
      </c>
      <c r="AE43" s="36">
        <v>2</v>
      </c>
      <c r="AF43" s="151">
        <v>2.2857142857142856</v>
      </c>
      <c r="AG43" s="165" t="str">
        <f t="shared" si="6"/>
        <v>J</v>
      </c>
      <c r="AH43" s="69" t="str">
        <f t="shared" si="7"/>
        <v>L</v>
      </c>
      <c r="AI43" s="15" t="s">
        <v>137</v>
      </c>
    </row>
    <row r="44" spans="1:36" ht="12" customHeight="1" x14ac:dyDescent="0.2">
      <c r="A44" s="519" t="s">
        <v>7</v>
      </c>
      <c r="B44" s="520"/>
      <c r="C44" s="217">
        <v>0</v>
      </c>
      <c r="D44" s="254">
        <v>0</v>
      </c>
      <c r="E44" s="14">
        <v>3</v>
      </c>
      <c r="F44" s="71">
        <v>2</v>
      </c>
      <c r="G44" s="16">
        <v>2</v>
      </c>
      <c r="H44" s="186">
        <v>3</v>
      </c>
      <c r="I44" s="81">
        <v>34.5</v>
      </c>
      <c r="J44" s="56">
        <v>23</v>
      </c>
      <c r="K44" s="57">
        <v>23</v>
      </c>
      <c r="L44" s="161">
        <v>34.5</v>
      </c>
      <c r="M44" s="150">
        <v>6</v>
      </c>
      <c r="N44" s="37">
        <v>9</v>
      </c>
      <c r="O44" s="36">
        <v>3.6</v>
      </c>
      <c r="P44" s="124">
        <v>3.6</v>
      </c>
      <c r="Q44" s="126" t="str">
        <f>IF(D44="","",IF(D44&gt;=C44,"J",IF(D44&lt;C44,"L")))</f>
        <v>J</v>
      </c>
      <c r="R44" s="90" t="str">
        <f>IF(J44="","",IF(J44&gt;=23,"J",IF(J44&lt;23,"L")))</f>
        <v>J</v>
      </c>
      <c r="S44" s="69" t="str">
        <f t="shared" si="5"/>
        <v>L</v>
      </c>
      <c r="T44" s="15" t="s">
        <v>137</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137</v>
      </c>
    </row>
    <row r="45" spans="1:36" ht="12" customHeight="1" x14ac:dyDescent="0.2">
      <c r="A45" s="519" t="s">
        <v>11</v>
      </c>
      <c r="B45" s="520"/>
      <c r="C45" s="217">
        <v>0</v>
      </c>
      <c r="D45" s="254">
        <v>0</v>
      </c>
      <c r="E45" s="14">
        <v>4</v>
      </c>
      <c r="F45" s="71">
        <v>4</v>
      </c>
      <c r="G45" s="16">
        <v>4</v>
      </c>
      <c r="H45" s="186">
        <v>4</v>
      </c>
      <c r="I45" s="81">
        <v>46</v>
      </c>
      <c r="J45" s="56">
        <v>46</v>
      </c>
      <c r="K45" s="57">
        <v>46</v>
      </c>
      <c r="L45" s="161">
        <v>46</v>
      </c>
      <c r="M45" s="150">
        <v>7</v>
      </c>
      <c r="N45" s="37">
        <v>7</v>
      </c>
      <c r="O45" s="36">
        <v>3.5</v>
      </c>
      <c r="P45" s="124">
        <v>3.5</v>
      </c>
      <c r="Q45" s="126" t="str">
        <f t="shared" si="4"/>
        <v>J</v>
      </c>
      <c r="R45" s="90" t="str">
        <f t="shared" si="0"/>
        <v>J</v>
      </c>
      <c r="S45" s="69" t="str">
        <f t="shared" si="5"/>
        <v>J</v>
      </c>
      <c r="T45" s="15" t="s">
        <v>136</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136</v>
      </c>
    </row>
    <row r="46" spans="1:36" ht="12" customHeight="1" x14ac:dyDescent="0.2">
      <c r="A46" s="519" t="s">
        <v>10</v>
      </c>
      <c r="B46" s="520"/>
      <c r="C46" s="217">
        <v>2</v>
      </c>
      <c r="D46" s="254">
        <v>0</v>
      </c>
      <c r="E46" s="14">
        <v>5</v>
      </c>
      <c r="F46" s="71">
        <v>5</v>
      </c>
      <c r="G46" s="16">
        <v>7</v>
      </c>
      <c r="H46" s="186">
        <v>7</v>
      </c>
      <c r="I46" s="81">
        <v>57.5</v>
      </c>
      <c r="J46" s="56">
        <v>57.5</v>
      </c>
      <c r="K46" s="57">
        <v>80.5</v>
      </c>
      <c r="L46" s="161">
        <v>80.5</v>
      </c>
      <c r="M46" s="150">
        <v>7.2</v>
      </c>
      <c r="N46" s="37">
        <v>7.2</v>
      </c>
      <c r="O46" s="36">
        <v>3</v>
      </c>
      <c r="P46" s="124">
        <v>3</v>
      </c>
      <c r="Q46" s="126" t="str">
        <f t="shared" si="4"/>
        <v>L</v>
      </c>
      <c r="R46" s="90" t="str">
        <f t="shared" si="0"/>
        <v>J</v>
      </c>
      <c r="S46" s="69" t="str">
        <f t="shared" si="5"/>
        <v>J</v>
      </c>
      <c r="T46" s="15" t="s">
        <v>136</v>
      </c>
      <c r="U46" s="14">
        <v>5</v>
      </c>
      <c r="V46" s="71">
        <v>4</v>
      </c>
      <c r="W46" s="16">
        <v>4</v>
      </c>
      <c r="X46" s="186">
        <v>4</v>
      </c>
      <c r="Y46" s="55">
        <v>57.5</v>
      </c>
      <c r="Z46" s="56">
        <v>46</v>
      </c>
      <c r="AA46" s="17">
        <v>46</v>
      </c>
      <c r="AB46" s="129">
        <v>46</v>
      </c>
      <c r="AC46" s="150">
        <v>7.2</v>
      </c>
      <c r="AD46" s="37">
        <v>9</v>
      </c>
      <c r="AE46" s="36">
        <v>4</v>
      </c>
      <c r="AF46" s="151">
        <v>4.5</v>
      </c>
      <c r="AG46" s="165" t="str">
        <f t="shared" si="6"/>
        <v>J</v>
      </c>
      <c r="AH46" s="69" t="str">
        <f t="shared" si="7"/>
        <v>L</v>
      </c>
      <c r="AI46" s="15" t="s">
        <v>136</v>
      </c>
    </row>
    <row r="47" spans="1:36" ht="12" customHeight="1" x14ac:dyDescent="0.2">
      <c r="A47" s="519" t="s">
        <v>13</v>
      </c>
      <c r="B47" s="520"/>
      <c r="C47" s="217">
        <v>0</v>
      </c>
      <c r="D47" s="254">
        <v>1</v>
      </c>
      <c r="E47" s="14">
        <v>6</v>
      </c>
      <c r="F47" s="71">
        <v>5</v>
      </c>
      <c r="G47" s="16">
        <v>3</v>
      </c>
      <c r="H47" s="186">
        <v>4</v>
      </c>
      <c r="I47" s="81">
        <v>69</v>
      </c>
      <c r="J47" s="56">
        <v>57.5</v>
      </c>
      <c r="K47" s="57">
        <v>34.5</v>
      </c>
      <c r="L47" s="161">
        <v>46</v>
      </c>
      <c r="M47" s="150">
        <v>4.5</v>
      </c>
      <c r="N47" s="72">
        <v>5.4</v>
      </c>
      <c r="O47" s="36">
        <v>3</v>
      </c>
      <c r="P47" s="244">
        <v>3</v>
      </c>
      <c r="Q47" s="126" t="str">
        <f t="shared" si="4"/>
        <v>J</v>
      </c>
      <c r="R47" s="90" t="str">
        <f t="shared" si="0"/>
        <v>J</v>
      </c>
      <c r="S47" s="69" t="str">
        <f t="shared" si="5"/>
        <v>L</v>
      </c>
      <c r="T47" s="15" t="s">
        <v>137</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136</v>
      </c>
    </row>
    <row r="48" spans="1:36" ht="12" customHeight="1" x14ac:dyDescent="0.2">
      <c r="A48" s="519" t="s">
        <v>123</v>
      </c>
      <c r="B48" s="520"/>
      <c r="C48" s="217">
        <v>0</v>
      </c>
      <c r="D48" s="254">
        <v>0</v>
      </c>
      <c r="E48" s="14">
        <v>6</v>
      </c>
      <c r="F48" s="71">
        <v>5</v>
      </c>
      <c r="G48" s="16">
        <v>4</v>
      </c>
      <c r="H48" s="186">
        <v>5</v>
      </c>
      <c r="I48" s="81">
        <v>69</v>
      </c>
      <c r="J48" s="56">
        <v>57.5</v>
      </c>
      <c r="K48" s="57">
        <v>46</v>
      </c>
      <c r="L48" s="161">
        <v>57.5</v>
      </c>
      <c r="M48" s="150">
        <v>6.166666666666667</v>
      </c>
      <c r="N48" s="37">
        <v>7.4</v>
      </c>
      <c r="O48" s="36">
        <v>3.7</v>
      </c>
      <c r="P48" s="124">
        <v>3.7</v>
      </c>
      <c r="Q48" s="126" t="str">
        <f t="shared" si="4"/>
        <v>J</v>
      </c>
      <c r="R48" s="90" t="str">
        <f t="shared" si="0"/>
        <v>J</v>
      </c>
      <c r="S48" s="69" t="str">
        <f t="shared" si="5"/>
        <v>L</v>
      </c>
      <c r="T48" s="15" t="s">
        <v>137</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136</v>
      </c>
    </row>
    <row r="49" spans="1:35" ht="12" customHeight="1" x14ac:dyDescent="0.2">
      <c r="A49" s="519" t="s">
        <v>12</v>
      </c>
      <c r="B49" s="520"/>
      <c r="C49" s="217">
        <v>0</v>
      </c>
      <c r="D49" s="254">
        <v>0</v>
      </c>
      <c r="E49" s="14">
        <v>3</v>
      </c>
      <c r="F49" s="71">
        <v>2</v>
      </c>
      <c r="G49" s="16">
        <v>2</v>
      </c>
      <c r="H49" s="186">
        <v>3</v>
      </c>
      <c r="I49" s="81">
        <v>34.5</v>
      </c>
      <c r="J49" s="56">
        <v>23</v>
      </c>
      <c r="K49" s="57">
        <v>23</v>
      </c>
      <c r="L49" s="161">
        <v>34.5</v>
      </c>
      <c r="M49" s="150">
        <v>6.666666666666667</v>
      </c>
      <c r="N49" s="72">
        <v>10</v>
      </c>
      <c r="O49" s="36">
        <v>4</v>
      </c>
      <c r="P49" s="244">
        <v>4</v>
      </c>
      <c r="Q49" s="126" t="str">
        <f t="shared" si="4"/>
        <v>J</v>
      </c>
      <c r="R49" s="90" t="str">
        <f t="shared" si="0"/>
        <v>J</v>
      </c>
      <c r="S49" s="69" t="str">
        <f t="shared" si="5"/>
        <v>L</v>
      </c>
      <c r="T49" s="15" t="s">
        <v>137</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136</v>
      </c>
    </row>
    <row r="50" spans="1:35" ht="12" customHeight="1" x14ac:dyDescent="0.2">
      <c r="A50" s="548" t="s">
        <v>118</v>
      </c>
      <c r="B50" s="549"/>
      <c r="C50" s="217">
        <v>0</v>
      </c>
      <c r="D50" s="254">
        <v>0</v>
      </c>
      <c r="E50" s="14">
        <v>2</v>
      </c>
      <c r="F50" s="71">
        <v>2</v>
      </c>
      <c r="G50" s="16">
        <v>2</v>
      </c>
      <c r="H50" s="186">
        <v>2</v>
      </c>
      <c r="I50" s="81">
        <v>23</v>
      </c>
      <c r="J50" s="56">
        <v>23</v>
      </c>
      <c r="K50" s="57">
        <v>23</v>
      </c>
      <c r="L50" s="161">
        <v>23</v>
      </c>
      <c r="M50" s="150">
        <v>6</v>
      </c>
      <c r="N50" s="37">
        <v>6</v>
      </c>
      <c r="O50" s="36">
        <v>3</v>
      </c>
      <c r="P50" s="124">
        <v>3</v>
      </c>
      <c r="Q50" s="126" t="str">
        <f t="shared" si="4"/>
        <v>J</v>
      </c>
      <c r="R50" s="90" t="str">
        <f t="shared" si="0"/>
        <v>J</v>
      </c>
      <c r="S50" s="69" t="str">
        <f t="shared" si="5"/>
        <v>J</v>
      </c>
      <c r="T50" s="15" t="s">
        <v>136</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136</v>
      </c>
    </row>
    <row r="51" spans="1:35" ht="12" customHeight="1" x14ac:dyDescent="0.2">
      <c r="A51" s="519" t="s">
        <v>127</v>
      </c>
      <c r="B51" s="520"/>
      <c r="C51" s="217">
        <v>0</v>
      </c>
      <c r="D51" s="254">
        <v>0</v>
      </c>
      <c r="E51" s="14">
        <v>3</v>
      </c>
      <c r="F51" s="71">
        <v>2</v>
      </c>
      <c r="G51" s="16">
        <v>4</v>
      </c>
      <c r="H51" s="186">
        <v>5</v>
      </c>
      <c r="I51" s="81">
        <v>34.5</v>
      </c>
      <c r="J51" s="56">
        <v>23</v>
      </c>
      <c r="K51" s="57">
        <v>46</v>
      </c>
      <c r="L51" s="161">
        <v>57.5</v>
      </c>
      <c r="M51" s="150">
        <v>8</v>
      </c>
      <c r="N51" s="37">
        <v>12</v>
      </c>
      <c r="O51" s="36">
        <v>3.4285714285714284</v>
      </c>
      <c r="P51" s="124">
        <v>3.4285714285714284</v>
      </c>
      <c r="Q51" s="126" t="str">
        <f t="shared" si="4"/>
        <v>J</v>
      </c>
      <c r="R51" s="90" t="str">
        <f t="shared" si="0"/>
        <v>J</v>
      </c>
      <c r="S51" s="69" t="str">
        <f t="shared" si="5"/>
        <v>L</v>
      </c>
      <c r="T51" s="15" t="s">
        <v>137</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136</v>
      </c>
    </row>
    <row r="52" spans="1:35" ht="12" customHeight="1" x14ac:dyDescent="0.2">
      <c r="A52" s="546" t="s">
        <v>14</v>
      </c>
      <c r="B52" s="547"/>
      <c r="C52" s="217">
        <v>0</v>
      </c>
      <c r="D52" s="254">
        <v>0</v>
      </c>
      <c r="E52" s="14">
        <v>7</v>
      </c>
      <c r="F52" s="71">
        <v>6.65</v>
      </c>
      <c r="G52" s="16">
        <v>4</v>
      </c>
      <c r="H52" s="186">
        <v>4</v>
      </c>
      <c r="I52" s="81">
        <v>76.5</v>
      </c>
      <c r="J52" s="56">
        <v>76.5</v>
      </c>
      <c r="K52" s="57">
        <v>46</v>
      </c>
      <c r="L52" s="161">
        <v>46</v>
      </c>
      <c r="M52" s="150">
        <v>4.9624060150375939</v>
      </c>
      <c r="N52" s="72">
        <v>4.9624060150375939</v>
      </c>
      <c r="O52" s="36">
        <v>3.0985915492957745</v>
      </c>
      <c r="P52" s="244">
        <v>3.0985915492957745</v>
      </c>
      <c r="Q52" s="126" t="str">
        <f t="shared" si="4"/>
        <v>J</v>
      </c>
      <c r="R52" s="90" t="str">
        <f t="shared" si="0"/>
        <v>J</v>
      </c>
      <c r="S52" s="69" t="str">
        <f t="shared" si="5"/>
        <v>J</v>
      </c>
      <c r="T52" s="15" t="s">
        <v>136</v>
      </c>
      <c r="U52" s="14">
        <v>6</v>
      </c>
      <c r="V52" s="71">
        <v>6</v>
      </c>
      <c r="W52" s="16">
        <v>4</v>
      </c>
      <c r="X52" s="186">
        <v>3</v>
      </c>
      <c r="Y52" s="55">
        <v>69</v>
      </c>
      <c r="Z52" s="56">
        <v>69</v>
      </c>
      <c r="AA52" s="17">
        <v>46</v>
      </c>
      <c r="AB52" s="129">
        <v>34.5</v>
      </c>
      <c r="AC52" s="150">
        <v>5.5</v>
      </c>
      <c r="AD52" s="72">
        <v>5.5</v>
      </c>
      <c r="AE52" s="36">
        <v>3.3</v>
      </c>
      <c r="AF52" s="187">
        <v>3.6666666666666665</v>
      </c>
      <c r="AG52" s="165" t="str">
        <f t="shared" si="6"/>
        <v>J</v>
      </c>
      <c r="AH52" s="69" t="str">
        <f t="shared" si="7"/>
        <v>J</v>
      </c>
      <c r="AI52" s="15" t="s">
        <v>137</v>
      </c>
    </row>
    <row r="53" spans="1:35" ht="12" hidden="1" customHeight="1" thickBot="1" x14ac:dyDescent="0.25">
      <c r="A53" s="527" t="s">
        <v>122</v>
      </c>
      <c r="B53" s="52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07" t="s">
        <v>15</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9"/>
    </row>
    <row r="56" spans="1:35" ht="15.75" customHeight="1" thickBot="1" x14ac:dyDescent="0.25">
      <c r="A56" s="521" t="s">
        <v>0</v>
      </c>
      <c r="B56" s="522"/>
      <c r="C56" s="501" t="s">
        <v>60</v>
      </c>
      <c r="D56" s="502"/>
      <c r="E56" s="502"/>
      <c r="F56" s="502"/>
      <c r="G56" s="502"/>
      <c r="H56" s="502"/>
      <c r="I56" s="502"/>
      <c r="J56" s="502"/>
      <c r="K56" s="502"/>
      <c r="L56" s="502"/>
      <c r="M56" s="502"/>
      <c r="N56" s="502"/>
      <c r="O56" s="502"/>
      <c r="P56" s="502"/>
      <c r="Q56" s="502"/>
      <c r="R56" s="502"/>
      <c r="S56" s="502"/>
      <c r="T56" s="503"/>
      <c r="U56" s="504" t="s">
        <v>61</v>
      </c>
      <c r="V56" s="505"/>
      <c r="W56" s="505"/>
      <c r="X56" s="505"/>
      <c r="Y56" s="505"/>
      <c r="Z56" s="505"/>
      <c r="AA56" s="505"/>
      <c r="AB56" s="505"/>
      <c r="AC56" s="505"/>
      <c r="AD56" s="505"/>
      <c r="AE56" s="505"/>
      <c r="AF56" s="505"/>
      <c r="AG56" s="505"/>
      <c r="AH56" s="505"/>
      <c r="AI56" s="506"/>
    </row>
    <row r="57" spans="1:35" ht="69" customHeight="1" thickBot="1" x14ac:dyDescent="0.25">
      <c r="A57" s="523"/>
      <c r="B57" s="52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585" t="s">
        <v>16</v>
      </c>
      <c r="B58" s="586"/>
      <c r="C58" s="219"/>
      <c r="D58" s="227"/>
      <c r="E58" s="87">
        <v>3</v>
      </c>
      <c r="F58" s="88">
        <v>2</v>
      </c>
      <c r="G58" s="89">
        <v>2</v>
      </c>
      <c r="H58" s="132">
        <v>1</v>
      </c>
      <c r="I58" s="120">
        <v>34.5</v>
      </c>
      <c r="J58" s="53">
        <v>23</v>
      </c>
      <c r="K58" s="54">
        <v>23</v>
      </c>
      <c r="L58" s="290">
        <v>11.5</v>
      </c>
      <c r="M58" s="118">
        <v>4.666666666666667</v>
      </c>
      <c r="N58" s="39">
        <v>7</v>
      </c>
      <c r="O58" s="38">
        <v>2.8</v>
      </c>
      <c r="P58" s="123">
        <v>4.666666666666667</v>
      </c>
      <c r="Q58" s="251" t="s">
        <v>120</v>
      </c>
      <c r="R58" s="90" t="str">
        <f>IF(J58="","",IF(E58=0,"J",IF(J58&gt;=23,"J",IF(J58&lt;23,"L"))))</f>
        <v>J</v>
      </c>
      <c r="S58" s="90" t="str">
        <f>IF(J58="","",IF(J58&gt;=I58-8,"J",IF(J58&lt;I58-8,"L")))</f>
        <v>L</v>
      </c>
      <c r="T58" s="262" t="s">
        <v>136</v>
      </c>
      <c r="U58" s="87">
        <v>2</v>
      </c>
      <c r="V58" s="88">
        <v>0</v>
      </c>
      <c r="W58" s="89">
        <v>1</v>
      </c>
      <c r="X58" s="132">
        <v>0</v>
      </c>
      <c r="Y58" s="247">
        <v>23</v>
      </c>
      <c r="Z58" s="260">
        <v>0</v>
      </c>
      <c r="AA58" s="248">
        <v>11.5</v>
      </c>
      <c r="AB58" s="261">
        <v>0</v>
      </c>
      <c r="AC58" s="118">
        <v>7</v>
      </c>
      <c r="AD58" s="39" t="e">
        <v>#DIV/0!</v>
      </c>
      <c r="AE58" s="38">
        <v>4.666666666666667</v>
      </c>
      <c r="AF58" s="123" t="e">
        <v>#DIV/0!</v>
      </c>
      <c r="AG58" s="125" t="str">
        <f>IF(Z58="","",IF(U58=0,"J",IF(Z58&gt;=23,"J",IF(Z58&lt;23,"L"))))</f>
        <v>L</v>
      </c>
      <c r="AH58" s="90" t="str">
        <f>IF(Z58="","",IF(Z58&gt;=Y58-8,"J",IF(Z58&lt;Y58-8,"L")))</f>
        <v>L</v>
      </c>
      <c r="AI58" s="68" t="s">
        <v>139</v>
      </c>
    </row>
    <row r="59" spans="1:35" ht="12" customHeight="1" x14ac:dyDescent="0.2">
      <c r="A59" s="519" t="s">
        <v>17</v>
      </c>
      <c r="B59" s="520"/>
      <c r="C59" s="220">
        <v>0</v>
      </c>
      <c r="D59" s="228">
        <v>0</v>
      </c>
      <c r="E59" s="62">
        <v>4</v>
      </c>
      <c r="F59" s="63">
        <v>2</v>
      </c>
      <c r="G59" s="64">
        <v>3</v>
      </c>
      <c r="H59" s="133">
        <v>2</v>
      </c>
      <c r="I59" s="81">
        <v>46</v>
      </c>
      <c r="J59" s="56">
        <v>23</v>
      </c>
      <c r="K59" s="57">
        <v>34.5</v>
      </c>
      <c r="L59" s="121">
        <v>23</v>
      </c>
      <c r="M59" s="119">
        <v>7</v>
      </c>
      <c r="N59" s="37">
        <v>14</v>
      </c>
      <c r="O59" s="36">
        <v>4</v>
      </c>
      <c r="P59" s="124">
        <v>7</v>
      </c>
      <c r="Q59" s="126" t="str">
        <f t="shared" ref="Q59:Q66" si="8">IF(D59="","",IF(D59&gt;=C59,"J",IF(D59&lt;C59,"L")))</f>
        <v>J</v>
      </c>
      <c r="R59" s="90" t="str">
        <f t="shared" ref="R59:R66" si="9">IF(J59="","",IF(J59&gt;=23,"J",IF(J59&lt;23,"L")))</f>
        <v>J</v>
      </c>
      <c r="S59" s="69" t="str">
        <f t="shared" ref="S59:S65" si="10">IF(J59="","",IF(J59&gt;=I59-8,"J",IF(J59&lt;I59-8,"L")))</f>
        <v>L</v>
      </c>
      <c r="T59" s="15" t="s">
        <v>136</v>
      </c>
      <c r="U59" s="62">
        <v>3</v>
      </c>
      <c r="V59" s="63">
        <v>2</v>
      </c>
      <c r="W59" s="64">
        <v>1</v>
      </c>
      <c r="X59" s="133">
        <v>2</v>
      </c>
      <c r="Y59" s="81">
        <v>34.5</v>
      </c>
      <c r="Z59" s="56">
        <v>23</v>
      </c>
      <c r="AA59" s="17">
        <v>11.5</v>
      </c>
      <c r="AB59" s="129">
        <v>23</v>
      </c>
      <c r="AC59" s="119">
        <v>9.3333333333333339</v>
      </c>
      <c r="AD59" s="37">
        <v>14</v>
      </c>
      <c r="AE59" s="36">
        <v>7</v>
      </c>
      <c r="AF59" s="124">
        <v>7</v>
      </c>
      <c r="AG59" s="126" t="str">
        <f t="shared" ref="AG59:AG65" si="11">IF(Z59="","",IF(Z59&gt;=23,"J",IF(Z59&lt;23,"L")))</f>
        <v>J</v>
      </c>
      <c r="AH59" s="69" t="str">
        <f t="shared" ref="AH59:AH65" si="12">IF(Z59="","",IF(Z59&gt;=Y59-8,"J",IF(Z59&lt;Y59-8,"L")))</f>
        <v>L</v>
      </c>
      <c r="AI59" s="15" t="s">
        <v>136</v>
      </c>
    </row>
    <row r="60" spans="1:35" ht="12" customHeight="1" thickBot="1" x14ac:dyDescent="0.25">
      <c r="A60" s="519" t="s">
        <v>21</v>
      </c>
      <c r="B60" s="520"/>
      <c r="C60" s="220">
        <v>0</v>
      </c>
      <c r="D60" s="228">
        <v>0</v>
      </c>
      <c r="E60" s="62">
        <v>3</v>
      </c>
      <c r="F60" s="63">
        <v>2</v>
      </c>
      <c r="G60" s="64">
        <v>2</v>
      </c>
      <c r="H60" s="133">
        <v>1</v>
      </c>
      <c r="I60" s="81">
        <v>34.5</v>
      </c>
      <c r="J60" s="56">
        <v>23</v>
      </c>
      <c r="K60" s="57">
        <v>23</v>
      </c>
      <c r="L60" s="121">
        <v>11.5</v>
      </c>
      <c r="M60" s="119">
        <v>7.333333333333333</v>
      </c>
      <c r="N60" s="37">
        <v>11</v>
      </c>
      <c r="O60" s="36">
        <v>4.4000000000000004</v>
      </c>
      <c r="P60" s="124">
        <v>7.333333333333333</v>
      </c>
      <c r="Q60" s="126" t="str">
        <f t="shared" si="8"/>
        <v>J</v>
      </c>
      <c r="R60" s="90" t="str">
        <f t="shared" si="9"/>
        <v>J</v>
      </c>
      <c r="S60" s="69" t="str">
        <f>IF(J60="","",IF(J60&gt;=I60-8,"J",IF(J60&lt;I60-8,"L")))</f>
        <v>L</v>
      </c>
      <c r="T60" s="15" t="s">
        <v>137</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136</v>
      </c>
    </row>
    <row r="61" spans="1:35" ht="12" customHeight="1" x14ac:dyDescent="0.2">
      <c r="A61" s="565" t="s">
        <v>52</v>
      </c>
      <c r="B61" s="566"/>
      <c r="C61" s="220">
        <v>0</v>
      </c>
      <c r="D61" s="228">
        <v>0</v>
      </c>
      <c r="E61" s="62">
        <v>4</v>
      </c>
      <c r="F61" s="63">
        <v>4</v>
      </c>
      <c r="G61" s="64">
        <v>4</v>
      </c>
      <c r="H61" s="157">
        <v>3</v>
      </c>
      <c r="I61" s="55">
        <v>46</v>
      </c>
      <c r="J61" s="56">
        <v>46</v>
      </c>
      <c r="K61" s="57">
        <v>46</v>
      </c>
      <c r="L61" s="161">
        <v>34.5</v>
      </c>
      <c r="M61" s="150">
        <v>8.25</v>
      </c>
      <c r="N61" s="37">
        <v>8.25</v>
      </c>
      <c r="O61" s="36">
        <v>4.125</v>
      </c>
      <c r="P61" s="151">
        <v>4.7142857142857144</v>
      </c>
      <c r="Q61" s="249" t="str">
        <f>IF(D61="","",IF(D61&gt;=C61,"J",IF(D61&lt;C61,"L")))</f>
        <v>J</v>
      </c>
      <c r="R61" s="90" t="str">
        <f>IF(J61="","",IF(J61&gt;=23,"J",IF(J61&lt;23,"L")))</f>
        <v>J</v>
      </c>
      <c r="S61" s="69" t="str">
        <f>IF(J61="","",IF(J61&gt;=I61-8,"J",IF(J61&lt;I61-8,"L")))</f>
        <v>J</v>
      </c>
      <c r="T61" s="15" t="s">
        <v>136</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136</v>
      </c>
    </row>
    <row r="62" spans="1:35" ht="12" customHeight="1" x14ac:dyDescent="0.2">
      <c r="A62" s="519" t="s">
        <v>19</v>
      </c>
      <c r="B62" s="520"/>
      <c r="C62" s="220">
        <v>0</v>
      </c>
      <c r="D62" s="228">
        <v>0</v>
      </c>
      <c r="E62" s="62">
        <v>2</v>
      </c>
      <c r="F62" s="63">
        <v>2</v>
      </c>
      <c r="G62" s="64">
        <v>2</v>
      </c>
      <c r="H62" s="133">
        <v>2</v>
      </c>
      <c r="I62" s="81">
        <v>23</v>
      </c>
      <c r="J62" s="56">
        <v>23</v>
      </c>
      <c r="K62" s="57">
        <v>23</v>
      </c>
      <c r="L62" s="121">
        <v>23</v>
      </c>
      <c r="M62" s="119">
        <v>6.5</v>
      </c>
      <c r="N62" s="37">
        <v>6.5</v>
      </c>
      <c r="O62" s="36">
        <v>3.25</v>
      </c>
      <c r="P62" s="124">
        <v>3.25</v>
      </c>
      <c r="Q62" s="126" t="str">
        <f t="shared" si="8"/>
        <v>J</v>
      </c>
      <c r="R62" s="90" t="str">
        <f t="shared" si="9"/>
        <v>J</v>
      </c>
      <c r="S62" s="69" t="str">
        <f>IF(J62="","",IF(J62&gt;=I62-8,"J",IF(J62&lt;I62-8,"L")))</f>
        <v>J</v>
      </c>
      <c r="T62" s="15" t="s">
        <v>136</v>
      </c>
      <c r="U62" s="62">
        <v>2</v>
      </c>
      <c r="V62" s="63">
        <v>2</v>
      </c>
      <c r="W62" s="64">
        <v>1</v>
      </c>
      <c r="X62" s="133">
        <v>1</v>
      </c>
      <c r="Y62" s="81">
        <v>23</v>
      </c>
      <c r="Z62" s="56">
        <v>23</v>
      </c>
      <c r="AA62" s="17">
        <v>11.5</v>
      </c>
      <c r="AB62" s="129">
        <v>11.5</v>
      </c>
      <c r="AC62" s="119">
        <v>6.5</v>
      </c>
      <c r="AD62" s="37">
        <v>6.5</v>
      </c>
      <c r="AE62" s="36">
        <v>4.333333333333333</v>
      </c>
      <c r="AF62" s="124">
        <v>4.333333333333333</v>
      </c>
      <c r="AG62" s="126" t="str">
        <f>IF(Z62="","",IF(Z62&gt;=23,"J",IF(Z62&lt;23,"L")))</f>
        <v>J</v>
      </c>
      <c r="AH62" s="69" t="str">
        <f>IF(Z62="","",IF(Z62&gt;=Y62-8,"J",IF(Z62&lt;Y62-8,"L")))</f>
        <v>J</v>
      </c>
      <c r="AI62" s="15" t="s">
        <v>136</v>
      </c>
    </row>
    <row r="63" spans="1:35" ht="12" customHeight="1" x14ac:dyDescent="0.2">
      <c r="A63" s="519" t="s">
        <v>22</v>
      </c>
      <c r="B63" s="520"/>
      <c r="C63" s="220">
        <v>0</v>
      </c>
      <c r="D63" s="228">
        <v>0</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136</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136</v>
      </c>
    </row>
    <row r="64" spans="1:35" ht="12" customHeight="1" x14ac:dyDescent="0.2">
      <c r="A64" s="519" t="s">
        <v>18</v>
      </c>
      <c r="B64" s="520"/>
      <c r="C64" s="220">
        <v>0</v>
      </c>
      <c r="D64" s="228">
        <v>0</v>
      </c>
      <c r="E64" s="62">
        <v>5</v>
      </c>
      <c r="F64" s="63">
        <v>3</v>
      </c>
      <c r="G64" s="64">
        <v>4</v>
      </c>
      <c r="H64" s="133">
        <v>4</v>
      </c>
      <c r="I64" s="81">
        <v>57.5</v>
      </c>
      <c r="J64" s="56">
        <v>34.5</v>
      </c>
      <c r="K64" s="57">
        <v>46</v>
      </c>
      <c r="L64" s="121">
        <v>46</v>
      </c>
      <c r="M64" s="119">
        <v>7.4</v>
      </c>
      <c r="N64" s="37">
        <v>12.333333333333334</v>
      </c>
      <c r="O64" s="36">
        <v>4.1111111111111107</v>
      </c>
      <c r="P64" s="124">
        <v>5.2857142857142856</v>
      </c>
      <c r="Q64" s="126" t="str">
        <f t="shared" si="8"/>
        <v>J</v>
      </c>
      <c r="R64" s="90" t="str">
        <f t="shared" si="9"/>
        <v>J</v>
      </c>
      <c r="S64" s="69" t="str">
        <f t="shared" si="10"/>
        <v>L</v>
      </c>
      <c r="T64" s="15" t="s">
        <v>137</v>
      </c>
      <c r="U64" s="62">
        <v>5</v>
      </c>
      <c r="V64" s="63">
        <v>4</v>
      </c>
      <c r="W64" s="64">
        <v>3</v>
      </c>
      <c r="X64" s="133">
        <v>5</v>
      </c>
      <c r="Y64" s="81">
        <v>57.5</v>
      </c>
      <c r="Z64" s="56">
        <v>46</v>
      </c>
      <c r="AA64" s="17">
        <v>34.5</v>
      </c>
      <c r="AB64" s="129">
        <v>57.5</v>
      </c>
      <c r="AC64" s="119">
        <v>7.4</v>
      </c>
      <c r="AD64" s="37">
        <v>9.25</v>
      </c>
      <c r="AE64" s="36">
        <v>4.625</v>
      </c>
      <c r="AF64" s="124">
        <v>4.1111111111111107</v>
      </c>
      <c r="AG64" s="126" t="str">
        <f t="shared" si="11"/>
        <v>J</v>
      </c>
      <c r="AH64" s="69" t="str">
        <f t="shared" si="12"/>
        <v>L</v>
      </c>
      <c r="AI64" s="15" t="s">
        <v>137</v>
      </c>
    </row>
    <row r="65" spans="1:35" ht="12" customHeight="1" x14ac:dyDescent="0.2">
      <c r="A65" s="519" t="s">
        <v>20</v>
      </c>
      <c r="B65" s="520"/>
      <c r="C65" s="220">
        <v>0</v>
      </c>
      <c r="D65" s="228">
        <v>0</v>
      </c>
      <c r="E65" s="62">
        <v>4</v>
      </c>
      <c r="F65" s="63">
        <v>4</v>
      </c>
      <c r="G65" s="64">
        <v>4</v>
      </c>
      <c r="H65" s="133">
        <v>2</v>
      </c>
      <c r="I65" s="81">
        <v>46</v>
      </c>
      <c r="J65" s="56">
        <v>46</v>
      </c>
      <c r="K65" s="57">
        <v>46</v>
      </c>
      <c r="L65" s="121">
        <v>23</v>
      </c>
      <c r="M65" s="119">
        <v>7.25</v>
      </c>
      <c r="N65" s="37">
        <v>7.25</v>
      </c>
      <c r="O65" s="36">
        <v>3.625</v>
      </c>
      <c r="P65" s="124">
        <v>4.833333333333333</v>
      </c>
      <c r="Q65" s="126" t="str">
        <f t="shared" si="8"/>
        <v>J</v>
      </c>
      <c r="R65" s="90" t="str">
        <f t="shared" si="9"/>
        <v>J</v>
      </c>
      <c r="S65" s="69" t="str">
        <f t="shared" si="10"/>
        <v>J</v>
      </c>
      <c r="T65" s="15" t="s">
        <v>136</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136</v>
      </c>
    </row>
    <row r="66" spans="1:35" ht="12" customHeight="1" x14ac:dyDescent="0.2">
      <c r="A66" s="583" t="s">
        <v>68</v>
      </c>
      <c r="B66" s="584"/>
      <c r="C66" s="221">
        <v>1</v>
      </c>
      <c r="D66" s="229">
        <v>1</v>
      </c>
      <c r="E66" s="191">
        <v>11</v>
      </c>
      <c r="F66" s="192">
        <v>11</v>
      </c>
      <c r="G66" s="193">
        <v>1</v>
      </c>
      <c r="H66" s="194">
        <v>1</v>
      </c>
      <c r="I66" s="195">
        <v>126.5</v>
      </c>
      <c r="J66" s="196">
        <v>126.5</v>
      </c>
      <c r="K66" s="197">
        <v>11.5</v>
      </c>
      <c r="L66" s="198">
        <v>11.5</v>
      </c>
      <c r="M66" s="199" t="s">
        <v>120</v>
      </c>
      <c r="N66" s="200" t="s">
        <v>120</v>
      </c>
      <c r="O66" s="200" t="s">
        <v>120</v>
      </c>
      <c r="P66" s="201" t="s">
        <v>120</v>
      </c>
      <c r="Q66" s="126" t="str">
        <f t="shared" si="8"/>
        <v>J</v>
      </c>
      <c r="R66" s="90" t="str">
        <f t="shared" si="9"/>
        <v>J</v>
      </c>
      <c r="S66" s="206" t="str">
        <f>IF(J66="","",IF(J66&gt;=I66-8,"J",IF(J66&lt;I66-8,"L")))</f>
        <v>J</v>
      </c>
      <c r="T66" s="202" t="s">
        <v>136</v>
      </c>
      <c r="U66" s="191">
        <v>11</v>
      </c>
      <c r="V66" s="192">
        <v>11</v>
      </c>
      <c r="W66" s="193">
        <v>1</v>
      </c>
      <c r="X66" s="194">
        <v>1</v>
      </c>
      <c r="Y66" s="195">
        <v>126.5</v>
      </c>
      <c r="Z66" s="196">
        <v>126.5</v>
      </c>
      <c r="AA66" s="203">
        <v>11.5</v>
      </c>
      <c r="AB66" s="204">
        <v>11.5</v>
      </c>
      <c r="AC66" s="199" t="s">
        <v>120</v>
      </c>
      <c r="AD66" s="200" t="s">
        <v>120</v>
      </c>
      <c r="AE66" s="200" t="s">
        <v>120</v>
      </c>
      <c r="AF66" s="201" t="s">
        <v>120</v>
      </c>
      <c r="AG66" s="205" t="str">
        <f>IF(Z66="","",IF(Z66&gt;=23,"J",IF(Z66&lt;23,"L")))</f>
        <v>J</v>
      </c>
      <c r="AH66" s="206" t="str">
        <f>IF(Z66="","",IF(Z66&gt;=Y66-8,"J",IF(Z66&lt;Y66-8,"L")))</f>
        <v>J</v>
      </c>
      <c r="AI66" s="202" t="s">
        <v>136</v>
      </c>
    </row>
    <row r="67" spans="1:35" ht="12" customHeight="1" thickBot="1" x14ac:dyDescent="0.25">
      <c r="A67" s="550" t="s">
        <v>97</v>
      </c>
      <c r="B67" s="5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587" t="s">
        <v>98</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9"/>
    </row>
    <row r="70" spans="1:35" ht="15.75" customHeight="1" thickBot="1" x14ac:dyDescent="0.25">
      <c r="A70" s="609" t="s">
        <v>0</v>
      </c>
      <c r="B70" s="610"/>
      <c r="C70" s="590" t="s">
        <v>60</v>
      </c>
      <c r="D70" s="591"/>
      <c r="E70" s="591"/>
      <c r="F70" s="591"/>
      <c r="G70" s="591"/>
      <c r="H70" s="591"/>
      <c r="I70" s="591"/>
      <c r="J70" s="591"/>
      <c r="K70" s="591"/>
      <c r="L70" s="591"/>
      <c r="M70" s="591"/>
      <c r="N70" s="591"/>
      <c r="O70" s="591"/>
      <c r="P70" s="591"/>
      <c r="Q70" s="591"/>
      <c r="R70" s="591"/>
      <c r="S70" s="591"/>
      <c r="T70" s="592"/>
      <c r="U70" s="464" t="s">
        <v>61</v>
      </c>
      <c r="V70" s="465"/>
      <c r="W70" s="465"/>
      <c r="X70" s="465"/>
      <c r="Y70" s="465"/>
      <c r="Z70" s="465"/>
      <c r="AA70" s="465"/>
      <c r="AB70" s="465"/>
      <c r="AC70" s="465"/>
      <c r="AD70" s="465"/>
      <c r="AE70" s="465"/>
      <c r="AF70" s="465"/>
      <c r="AG70" s="465"/>
      <c r="AH70" s="465"/>
      <c r="AI70" s="466"/>
    </row>
    <row r="71" spans="1:35" ht="69" customHeight="1" thickBot="1" x14ac:dyDescent="0.25">
      <c r="A71" s="611"/>
      <c r="B71" s="612"/>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613" t="s">
        <v>24</v>
      </c>
      <c r="B72" s="614"/>
      <c r="C72" s="219">
        <v>0</v>
      </c>
      <c r="D72" s="227">
        <v>0</v>
      </c>
      <c r="E72" s="87">
        <v>4</v>
      </c>
      <c r="F72" s="88">
        <v>4</v>
      </c>
      <c r="G72" s="89">
        <v>1</v>
      </c>
      <c r="H72" s="156">
        <v>1</v>
      </c>
      <c r="I72" s="52">
        <v>46</v>
      </c>
      <c r="J72" s="53">
        <v>46</v>
      </c>
      <c r="K72" s="54">
        <v>11.5</v>
      </c>
      <c r="L72" s="160">
        <v>11.5</v>
      </c>
      <c r="M72" s="146">
        <v>5</v>
      </c>
      <c r="N72" s="39">
        <v>5</v>
      </c>
      <c r="O72" s="38">
        <v>4</v>
      </c>
      <c r="P72" s="147">
        <v>4</v>
      </c>
      <c r="Q72" s="205" t="str">
        <f>IF(D72="","",IF(D72&gt;=C72,"J",IF(D72&lt;C72,"L")))</f>
        <v>J</v>
      </c>
      <c r="R72" s="90" t="str">
        <f>IF(J72="","",IF(J72&gt;=23,"J",IF(J72&lt;23,"L")))</f>
        <v>J</v>
      </c>
      <c r="S72" s="90" t="str">
        <f>IF(J72="","",IF(J72&gt;=I72-8,"J",IF(J72&lt;I72-8,"L")))</f>
        <v>J</v>
      </c>
      <c r="T72" s="68" t="s">
        <v>136</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136</v>
      </c>
    </row>
    <row r="73" spans="1:35" ht="12" customHeight="1" x14ac:dyDescent="0.2">
      <c r="A73" s="565" t="s">
        <v>25</v>
      </c>
      <c r="B73" s="566"/>
      <c r="C73" s="220">
        <v>0</v>
      </c>
      <c r="D73" s="228">
        <v>0</v>
      </c>
      <c r="E73" s="62">
        <v>0</v>
      </c>
      <c r="F73" s="63">
        <v>0</v>
      </c>
      <c r="G73" s="64">
        <v>0</v>
      </c>
      <c r="H73" s="157">
        <v>0</v>
      </c>
      <c r="I73" s="55">
        <v>0</v>
      </c>
      <c r="J73" s="56">
        <v>0</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139</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139</v>
      </c>
    </row>
    <row r="74" spans="1:35" ht="12" customHeight="1" x14ac:dyDescent="0.2">
      <c r="A74" s="565" t="s">
        <v>45</v>
      </c>
      <c r="B74" s="566"/>
      <c r="C74" s="220"/>
      <c r="D74" s="228"/>
      <c r="E74" s="62">
        <v>6</v>
      </c>
      <c r="F74" s="63">
        <v>5</v>
      </c>
      <c r="G74" s="64">
        <v>0</v>
      </c>
      <c r="H74" s="157">
        <v>1</v>
      </c>
      <c r="I74" s="55">
        <v>69</v>
      </c>
      <c r="J74" s="56">
        <v>57.5</v>
      </c>
      <c r="K74" s="57">
        <v>0</v>
      </c>
      <c r="L74" s="161">
        <v>11.5</v>
      </c>
      <c r="M74" s="148" t="s">
        <v>120</v>
      </c>
      <c r="N74" s="40" t="s">
        <v>120</v>
      </c>
      <c r="O74" s="40" t="s">
        <v>120</v>
      </c>
      <c r="P74" s="149" t="s">
        <v>120</v>
      </c>
      <c r="Q74" s="166" t="s">
        <v>120</v>
      </c>
      <c r="R74" s="90" t="str">
        <f>IF(J74="","",IF(J74&gt;=23,"J",IF(J74&lt;23,"L")))</f>
        <v>J</v>
      </c>
      <c r="S74" s="69" t="str">
        <f>IF(J74="","",IF(J74&gt;=I74-8,"J",IF(J74&lt;I74-8,"L")))</f>
        <v>L</v>
      </c>
      <c r="T74" s="15" t="s">
        <v>136</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136</v>
      </c>
    </row>
    <row r="75" spans="1:35" ht="12" customHeight="1" x14ac:dyDescent="0.2">
      <c r="A75" s="565" t="s">
        <v>26</v>
      </c>
      <c r="B75" s="566"/>
      <c r="C75" s="220"/>
      <c r="D75" s="228"/>
      <c r="E75" s="62">
        <v>7</v>
      </c>
      <c r="F75" s="63">
        <v>4</v>
      </c>
      <c r="G75" s="64">
        <v>2</v>
      </c>
      <c r="H75" s="157">
        <v>1</v>
      </c>
      <c r="I75" s="55">
        <v>80.5</v>
      </c>
      <c r="J75" s="56">
        <v>46</v>
      </c>
      <c r="K75" s="57">
        <v>23</v>
      </c>
      <c r="L75" s="161">
        <v>11.5</v>
      </c>
      <c r="M75" s="148" t="s">
        <v>120</v>
      </c>
      <c r="N75" s="40" t="s">
        <v>120</v>
      </c>
      <c r="O75" s="40" t="s">
        <v>120</v>
      </c>
      <c r="P75" s="149" t="s">
        <v>120</v>
      </c>
      <c r="Q75" s="166" t="s">
        <v>120</v>
      </c>
      <c r="R75" s="90" t="str">
        <f>IF(J75="","",IF(J75&gt;=23,"J",IF(J75&lt;23,"L")))</f>
        <v>J</v>
      </c>
      <c r="S75" s="69" t="str">
        <f>IF(J75="","",IF(J75&gt;=I75-8,"J",IF(J75&lt;I75-8,"L")))</f>
        <v>L</v>
      </c>
      <c r="T75" s="15" t="s">
        <v>137</v>
      </c>
      <c r="U75" s="62">
        <v>6</v>
      </c>
      <c r="V75" s="63">
        <v>3</v>
      </c>
      <c r="W75" s="64">
        <v>1</v>
      </c>
      <c r="X75" s="157">
        <v>1</v>
      </c>
      <c r="Y75" s="55">
        <v>69</v>
      </c>
      <c r="Z75" s="56">
        <v>34.5</v>
      </c>
      <c r="AA75" s="17">
        <v>11.5</v>
      </c>
      <c r="AB75" s="144">
        <v>11.5</v>
      </c>
      <c r="AC75" s="148" t="s">
        <v>120</v>
      </c>
      <c r="AD75" s="40" t="s">
        <v>120</v>
      </c>
      <c r="AE75" s="40" t="s">
        <v>120</v>
      </c>
      <c r="AF75" s="149" t="s">
        <v>120</v>
      </c>
      <c r="AG75" s="165" t="str">
        <f>IF(Z75="","",IF(Z75&gt;=23,"J",IF(Z75&lt;23,"L")))</f>
        <v>J</v>
      </c>
      <c r="AH75" s="69" t="str">
        <f>IF(Z75="","",IF(Z75&gt;=Y75-8,"J",IF(Z75&lt;Y75-8,"L")))</f>
        <v>L</v>
      </c>
      <c r="AI75" s="15" t="s">
        <v>137</v>
      </c>
    </row>
    <row r="76" spans="1:35" ht="12" customHeight="1" x14ac:dyDescent="0.2">
      <c r="A76" s="565" t="s">
        <v>27</v>
      </c>
      <c r="B76" s="566"/>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136</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136</v>
      </c>
    </row>
    <row r="77" spans="1:35" ht="12" customHeight="1" x14ac:dyDescent="0.2">
      <c r="A77" s="565" t="s">
        <v>53</v>
      </c>
      <c r="B77" s="566"/>
      <c r="C77" s="220"/>
      <c r="D77" s="228"/>
      <c r="E77" s="62">
        <v>9</v>
      </c>
      <c r="F77" s="63">
        <v>9</v>
      </c>
      <c r="G77" s="64">
        <v>2</v>
      </c>
      <c r="H77" s="157">
        <v>2</v>
      </c>
      <c r="I77" s="153">
        <v>103.5</v>
      </c>
      <c r="J77" s="19">
        <v>103.5</v>
      </c>
      <c r="K77" s="17">
        <v>23</v>
      </c>
      <c r="L77" s="145">
        <v>23</v>
      </c>
      <c r="M77" s="148" t="s">
        <v>120</v>
      </c>
      <c r="N77" s="40" t="s">
        <v>120</v>
      </c>
      <c r="O77" s="40" t="s">
        <v>120</v>
      </c>
      <c r="P77" s="149" t="s">
        <v>120</v>
      </c>
      <c r="Q77" s="183" t="s">
        <v>120</v>
      </c>
      <c r="R77" s="166" t="s">
        <v>120</v>
      </c>
      <c r="S77" s="75" t="s">
        <v>120</v>
      </c>
      <c r="T77" s="15" t="s">
        <v>136</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136</v>
      </c>
    </row>
    <row r="78" spans="1:35" ht="12" customHeight="1" x14ac:dyDescent="0.2">
      <c r="A78" s="565" t="s">
        <v>54</v>
      </c>
      <c r="B78" s="566"/>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136</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136</v>
      </c>
    </row>
    <row r="79" spans="1:35" ht="12" customHeight="1" x14ac:dyDescent="0.2">
      <c r="A79" s="565" t="s">
        <v>55</v>
      </c>
      <c r="B79" s="566"/>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136</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136</v>
      </c>
    </row>
    <row r="80" spans="1:35" ht="12" customHeight="1" x14ac:dyDescent="0.2">
      <c r="A80" s="565" t="s">
        <v>130</v>
      </c>
      <c r="B80" s="566"/>
      <c r="C80" s="220"/>
      <c r="D80" s="228"/>
      <c r="E80" s="62">
        <v>5</v>
      </c>
      <c r="F80" s="63">
        <v>4.3</v>
      </c>
      <c r="G80" s="64">
        <v>2</v>
      </c>
      <c r="H80" s="157">
        <v>1</v>
      </c>
      <c r="I80" s="153">
        <v>57.5</v>
      </c>
      <c r="J80" s="19">
        <v>49.5</v>
      </c>
      <c r="K80" s="17">
        <v>23</v>
      </c>
      <c r="L80" s="145">
        <v>11.5</v>
      </c>
      <c r="M80" s="148" t="s">
        <v>120</v>
      </c>
      <c r="N80" s="40" t="s">
        <v>120</v>
      </c>
      <c r="O80" s="40" t="s">
        <v>120</v>
      </c>
      <c r="P80" s="149" t="s">
        <v>120</v>
      </c>
      <c r="Q80" s="183" t="s">
        <v>120</v>
      </c>
      <c r="R80" s="166" t="s">
        <v>120</v>
      </c>
      <c r="S80" s="75" t="s">
        <v>120</v>
      </c>
      <c r="T80" s="15" t="s">
        <v>136</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136</v>
      </c>
    </row>
    <row r="81" spans="1:35" ht="12" hidden="1" customHeight="1" x14ac:dyDescent="0.2">
      <c r="A81" s="565" t="s">
        <v>56</v>
      </c>
      <c r="B81" s="566"/>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595" t="s">
        <v>92</v>
      </c>
      <c r="B82" s="596"/>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595" t="s">
        <v>94</v>
      </c>
      <c r="B83" s="596"/>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593" t="s">
        <v>93</v>
      </c>
      <c r="B84" s="594"/>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395" t="s">
        <v>37</v>
      </c>
      <c r="B86" s="396"/>
      <c r="C86" s="396"/>
      <c r="D86" s="396"/>
      <c r="E86" s="396"/>
      <c r="F86" s="396"/>
      <c r="G86" s="396"/>
      <c r="H86" s="396"/>
      <c r="I86" s="396"/>
      <c r="J86" s="396"/>
      <c r="K86" s="396"/>
      <c r="L86" s="396"/>
      <c r="M86" s="396"/>
      <c r="N86" s="396"/>
      <c r="O86" s="396"/>
      <c r="P86" s="396"/>
      <c r="Q86" s="396"/>
      <c r="R86" s="396"/>
      <c r="S86" s="396"/>
      <c r="T86" s="396"/>
      <c r="U86" s="396"/>
      <c r="V86" s="396"/>
      <c r="W86" s="396"/>
      <c r="X86" s="397"/>
      <c r="Y86" s="51"/>
      <c r="Z86" s="12"/>
      <c r="AA86" s="12"/>
      <c r="AB86" s="12"/>
      <c r="AC86" s="12"/>
      <c r="AD86" s="12"/>
      <c r="AE86" s="12"/>
      <c r="AF86" s="12"/>
      <c r="AG86" s="12"/>
      <c r="AH86" s="12"/>
      <c r="AI86" s="12"/>
    </row>
    <row r="87" spans="1:35" ht="15.75" hidden="1" customHeight="1" thickBot="1" x14ac:dyDescent="0.25">
      <c r="A87" s="597" t="s">
        <v>0</v>
      </c>
      <c r="B87" s="598"/>
      <c r="C87" s="440" t="s">
        <v>60</v>
      </c>
      <c r="D87" s="441"/>
      <c r="E87" s="441"/>
      <c r="F87" s="441"/>
      <c r="G87" s="441"/>
      <c r="H87" s="441"/>
      <c r="I87" s="441"/>
      <c r="J87" s="441"/>
      <c r="K87" s="441"/>
      <c r="L87" s="441"/>
      <c r="M87" s="441"/>
      <c r="N87" s="441"/>
      <c r="O87" s="441"/>
      <c r="P87" s="441"/>
      <c r="Q87" s="441"/>
      <c r="R87" s="441"/>
      <c r="S87" s="441"/>
      <c r="T87" s="441"/>
      <c r="U87" s="441"/>
      <c r="V87" s="441"/>
      <c r="W87" s="442" t="s">
        <v>61</v>
      </c>
      <c r="X87" s="443"/>
      <c r="Y87" s="231"/>
      <c r="Z87" s="12"/>
      <c r="AA87" s="12"/>
      <c r="AB87" s="12"/>
      <c r="AC87" s="12"/>
      <c r="AD87" s="12"/>
      <c r="AE87" s="12"/>
      <c r="AF87" s="12"/>
      <c r="AG87" s="12"/>
      <c r="AH87" s="12"/>
      <c r="AI87" s="12"/>
    </row>
    <row r="88" spans="1:35" ht="15" hidden="1" customHeight="1" x14ac:dyDescent="0.2">
      <c r="A88" s="599"/>
      <c r="B88" s="600"/>
      <c r="C88" s="580" t="s">
        <v>88</v>
      </c>
      <c r="D88" s="428"/>
      <c r="E88" s="428"/>
      <c r="F88" s="581"/>
      <c r="G88" s="581"/>
      <c r="H88" s="581"/>
      <c r="I88" s="581"/>
      <c r="J88" s="581"/>
      <c r="K88" s="581"/>
      <c r="L88" s="581"/>
      <c r="M88" s="426" t="s">
        <v>89</v>
      </c>
      <c r="N88" s="427"/>
      <c r="O88" s="427"/>
      <c r="P88" s="427"/>
      <c r="Q88" s="427"/>
      <c r="R88" s="427"/>
      <c r="S88" s="427"/>
      <c r="T88" s="428"/>
      <c r="U88" s="436" t="s">
        <v>90</v>
      </c>
      <c r="V88" s="437"/>
      <c r="W88" s="444" t="s">
        <v>66</v>
      </c>
      <c r="X88" s="414"/>
      <c r="Y88" s="232"/>
      <c r="Z88" s="12"/>
      <c r="AA88" s="12"/>
      <c r="AB88" s="12"/>
      <c r="AC88" s="12"/>
      <c r="AD88" s="12"/>
      <c r="AE88" s="12"/>
      <c r="AF88" s="12"/>
      <c r="AG88" s="12"/>
      <c r="AH88" s="12"/>
      <c r="AI88" s="12"/>
    </row>
    <row r="89" spans="1:35" ht="45.75" hidden="1" customHeight="1" thickBot="1" x14ac:dyDescent="0.25">
      <c r="A89" s="601"/>
      <c r="B89" s="602"/>
      <c r="C89" s="473" t="s">
        <v>85</v>
      </c>
      <c r="D89" s="450"/>
      <c r="E89" s="450"/>
      <c r="F89" s="474"/>
      <c r="G89" s="474" t="s">
        <v>86</v>
      </c>
      <c r="H89" s="474"/>
      <c r="I89" s="474" t="s">
        <v>113</v>
      </c>
      <c r="J89" s="474"/>
      <c r="K89" s="474" t="s">
        <v>114</v>
      </c>
      <c r="L89" s="474"/>
      <c r="M89" s="474" t="s">
        <v>85</v>
      </c>
      <c r="N89" s="474"/>
      <c r="O89" s="474" t="s">
        <v>86</v>
      </c>
      <c r="P89" s="474"/>
      <c r="Q89" s="471" t="s">
        <v>113</v>
      </c>
      <c r="R89" s="471"/>
      <c r="S89" s="398" t="s">
        <v>114</v>
      </c>
      <c r="T89" s="406"/>
      <c r="U89" s="438"/>
      <c r="V89" s="439"/>
      <c r="W89" s="445"/>
      <c r="X89" s="416"/>
      <c r="Y89" s="232"/>
      <c r="Z89" s="12"/>
      <c r="AA89" s="12"/>
      <c r="AB89" s="12"/>
      <c r="AC89" s="12"/>
      <c r="AD89" s="12"/>
      <c r="AE89" s="12"/>
      <c r="AF89" s="12"/>
      <c r="AG89" s="12"/>
      <c r="AH89" s="12"/>
      <c r="AI89" s="12"/>
    </row>
    <row r="90" spans="1:35" ht="12" hidden="1" customHeight="1" x14ac:dyDescent="0.2">
      <c r="A90" s="607" t="s">
        <v>38</v>
      </c>
      <c r="B90" s="608"/>
      <c r="C90" s="475">
        <v>0</v>
      </c>
      <c r="D90" s="476"/>
      <c r="E90" s="476"/>
      <c r="F90" s="472"/>
      <c r="G90" s="477">
        <v>0</v>
      </c>
      <c r="H90" s="477"/>
      <c r="I90" s="472">
        <v>0</v>
      </c>
      <c r="J90" s="472"/>
      <c r="K90" s="538">
        <v>0</v>
      </c>
      <c r="L90" s="538"/>
      <c r="M90" s="472">
        <v>0</v>
      </c>
      <c r="N90" s="472"/>
      <c r="O90" s="477">
        <v>0</v>
      </c>
      <c r="P90" s="477"/>
      <c r="Q90" s="472">
        <v>0</v>
      </c>
      <c r="R90" s="472"/>
      <c r="S90" s="411">
        <v>0</v>
      </c>
      <c r="T90" s="412"/>
      <c r="U90" s="455">
        <v>0</v>
      </c>
      <c r="V90" s="463"/>
      <c r="W90" s="446" t="s">
        <v>132</v>
      </c>
      <c r="X90" s="418"/>
      <c r="Y90" s="233"/>
      <c r="Z90" s="12"/>
      <c r="AA90" s="12"/>
      <c r="AB90" s="12"/>
      <c r="AC90" s="12"/>
      <c r="AD90" s="12"/>
      <c r="AE90" s="12"/>
      <c r="AF90" s="12"/>
      <c r="AG90" s="12"/>
      <c r="AH90" s="12"/>
      <c r="AI90" s="12"/>
    </row>
    <row r="91" spans="1:35" ht="12" hidden="1" customHeight="1" x14ac:dyDescent="0.2">
      <c r="A91" s="605" t="s">
        <v>15</v>
      </c>
      <c r="B91" s="606"/>
      <c r="C91" s="429">
        <v>0</v>
      </c>
      <c r="D91" s="430"/>
      <c r="E91" s="430"/>
      <c r="F91" s="431"/>
      <c r="G91" s="435">
        <v>0</v>
      </c>
      <c r="H91" s="435"/>
      <c r="I91" s="431">
        <v>0</v>
      </c>
      <c r="J91" s="431"/>
      <c r="K91" s="435">
        <v>0</v>
      </c>
      <c r="L91" s="435"/>
      <c r="M91" s="431">
        <v>0</v>
      </c>
      <c r="N91" s="431"/>
      <c r="O91" s="435">
        <v>0</v>
      </c>
      <c r="P91" s="435"/>
      <c r="Q91" s="431">
        <v>0</v>
      </c>
      <c r="R91" s="431"/>
      <c r="S91" s="409">
        <v>0</v>
      </c>
      <c r="T91" s="410"/>
      <c r="U91" s="453">
        <v>0</v>
      </c>
      <c r="V91" s="458"/>
      <c r="W91" s="447"/>
      <c r="X91" s="420"/>
      <c r="Y91" s="233"/>
      <c r="Z91" s="12"/>
      <c r="AA91" s="12"/>
      <c r="AB91" s="12"/>
      <c r="AC91" s="12"/>
      <c r="AD91" s="12"/>
      <c r="AE91" s="12"/>
      <c r="AF91" s="12"/>
      <c r="AG91" s="12"/>
      <c r="AH91" s="12"/>
      <c r="AI91" s="12"/>
    </row>
    <row r="92" spans="1:35" ht="12" hidden="1" customHeight="1" x14ac:dyDescent="0.2">
      <c r="A92" s="605" t="s">
        <v>39</v>
      </c>
      <c r="B92" s="606"/>
      <c r="C92" s="429">
        <v>0</v>
      </c>
      <c r="D92" s="430"/>
      <c r="E92" s="430"/>
      <c r="F92" s="431"/>
      <c r="G92" s="461">
        <v>0</v>
      </c>
      <c r="H92" s="461"/>
      <c r="I92" s="431">
        <v>0</v>
      </c>
      <c r="J92" s="431"/>
      <c r="K92" s="435">
        <v>0</v>
      </c>
      <c r="L92" s="435"/>
      <c r="M92" s="431">
        <v>0</v>
      </c>
      <c r="N92" s="431"/>
      <c r="O92" s="461">
        <v>0</v>
      </c>
      <c r="P92" s="461"/>
      <c r="Q92" s="431">
        <v>0</v>
      </c>
      <c r="R92" s="431"/>
      <c r="S92" s="409">
        <v>0</v>
      </c>
      <c r="T92" s="410"/>
      <c r="U92" s="453">
        <v>0</v>
      </c>
      <c r="V92" s="458"/>
      <c r="W92" s="447"/>
      <c r="X92" s="420"/>
      <c r="Y92" s="233"/>
      <c r="Z92" s="12"/>
      <c r="AA92" s="12"/>
      <c r="AB92" s="12"/>
      <c r="AC92" s="12"/>
      <c r="AD92" s="12"/>
      <c r="AE92" s="12"/>
      <c r="AF92" s="12"/>
      <c r="AG92" s="12"/>
      <c r="AH92" s="12"/>
      <c r="AI92" s="12"/>
    </row>
    <row r="93" spans="1:35" ht="12" hidden="1" customHeight="1" x14ac:dyDescent="0.2">
      <c r="A93" s="605" t="s">
        <v>40</v>
      </c>
      <c r="B93" s="606"/>
      <c r="C93" s="429">
        <v>0</v>
      </c>
      <c r="D93" s="430"/>
      <c r="E93" s="430"/>
      <c r="F93" s="431"/>
      <c r="G93" s="461">
        <v>0</v>
      </c>
      <c r="H93" s="461"/>
      <c r="I93" s="431">
        <v>0</v>
      </c>
      <c r="J93" s="431"/>
      <c r="K93" s="435">
        <v>0</v>
      </c>
      <c r="L93" s="435"/>
      <c r="M93" s="431">
        <v>0</v>
      </c>
      <c r="N93" s="431"/>
      <c r="O93" s="461">
        <v>0</v>
      </c>
      <c r="P93" s="461"/>
      <c r="Q93" s="431">
        <v>0</v>
      </c>
      <c r="R93" s="431"/>
      <c r="S93" s="409">
        <v>0</v>
      </c>
      <c r="T93" s="410"/>
      <c r="U93" s="453">
        <v>0</v>
      </c>
      <c r="V93" s="458"/>
      <c r="W93" s="447"/>
      <c r="X93" s="420"/>
      <c r="Y93" s="233"/>
      <c r="Z93" s="12"/>
      <c r="AA93" s="12"/>
      <c r="AB93" s="12"/>
      <c r="AC93" s="12"/>
      <c r="AD93" s="12"/>
      <c r="AE93" s="12"/>
      <c r="AF93" s="12"/>
      <c r="AG93" s="12"/>
      <c r="AH93" s="12"/>
      <c r="AI93" s="12"/>
    </row>
    <row r="94" spans="1:35" ht="12" hidden="1" customHeight="1" x14ac:dyDescent="0.2">
      <c r="A94" s="605" t="s">
        <v>41</v>
      </c>
      <c r="B94" s="606"/>
      <c r="C94" s="429">
        <v>0</v>
      </c>
      <c r="D94" s="430"/>
      <c r="E94" s="430"/>
      <c r="F94" s="431"/>
      <c r="G94" s="461">
        <v>0</v>
      </c>
      <c r="H94" s="461"/>
      <c r="I94" s="431">
        <v>0</v>
      </c>
      <c r="J94" s="431"/>
      <c r="K94" s="461">
        <v>0</v>
      </c>
      <c r="L94" s="461"/>
      <c r="M94" s="431">
        <v>0</v>
      </c>
      <c r="N94" s="431"/>
      <c r="O94" s="461">
        <v>0</v>
      </c>
      <c r="P94" s="461"/>
      <c r="Q94" s="431">
        <v>0</v>
      </c>
      <c r="R94" s="431"/>
      <c r="S94" s="459">
        <v>0</v>
      </c>
      <c r="T94" s="460"/>
      <c r="U94" s="453">
        <v>0</v>
      </c>
      <c r="V94" s="458"/>
      <c r="W94" s="447"/>
      <c r="X94" s="420"/>
      <c r="Y94" s="233"/>
      <c r="Z94" s="12"/>
      <c r="AA94" s="12"/>
      <c r="AB94" s="12"/>
      <c r="AC94" s="12"/>
      <c r="AD94" s="12"/>
      <c r="AE94" s="12"/>
      <c r="AF94" s="12"/>
      <c r="AG94" s="12"/>
      <c r="AH94" s="12"/>
      <c r="AI94" s="12"/>
    </row>
    <row r="95" spans="1:35" ht="12" hidden="1" customHeight="1" x14ac:dyDescent="0.2">
      <c r="A95" s="605" t="s">
        <v>100</v>
      </c>
      <c r="B95" s="606"/>
      <c r="C95" s="429">
        <v>0</v>
      </c>
      <c r="D95" s="430"/>
      <c r="E95" s="430"/>
      <c r="F95" s="431"/>
      <c r="G95" s="461">
        <v>0</v>
      </c>
      <c r="H95" s="461"/>
      <c r="I95" s="431">
        <v>0</v>
      </c>
      <c r="J95" s="431"/>
      <c r="K95" s="435">
        <v>0</v>
      </c>
      <c r="L95" s="435"/>
      <c r="M95" s="431">
        <v>0</v>
      </c>
      <c r="N95" s="431"/>
      <c r="O95" s="461">
        <v>0</v>
      </c>
      <c r="P95" s="461"/>
      <c r="Q95" s="431">
        <v>0</v>
      </c>
      <c r="R95" s="431"/>
      <c r="S95" s="409">
        <v>0</v>
      </c>
      <c r="T95" s="410"/>
      <c r="U95" s="453">
        <v>0</v>
      </c>
      <c r="V95" s="458"/>
      <c r="W95" s="447"/>
      <c r="X95" s="420"/>
      <c r="Y95" s="233"/>
      <c r="Z95" s="12"/>
      <c r="AA95" s="12"/>
      <c r="AB95" s="12"/>
      <c r="AC95" s="12"/>
      <c r="AD95" s="12"/>
      <c r="AE95" s="12"/>
      <c r="AF95" s="12"/>
      <c r="AG95" s="12"/>
      <c r="AH95" s="12"/>
      <c r="AI95" s="12"/>
    </row>
    <row r="96" spans="1:35" ht="12" hidden="1" customHeight="1" x14ac:dyDescent="0.2">
      <c r="A96" s="605" t="s">
        <v>42</v>
      </c>
      <c r="B96" s="606"/>
      <c r="C96" s="429">
        <v>0</v>
      </c>
      <c r="D96" s="430"/>
      <c r="E96" s="430"/>
      <c r="F96" s="431"/>
      <c r="G96" s="461">
        <v>0</v>
      </c>
      <c r="H96" s="461"/>
      <c r="I96" s="431">
        <v>0</v>
      </c>
      <c r="J96" s="431"/>
      <c r="K96" s="435">
        <v>0</v>
      </c>
      <c r="L96" s="435"/>
      <c r="M96" s="431">
        <v>0</v>
      </c>
      <c r="N96" s="431"/>
      <c r="O96" s="461">
        <v>0</v>
      </c>
      <c r="P96" s="461"/>
      <c r="Q96" s="431">
        <v>0</v>
      </c>
      <c r="R96" s="431"/>
      <c r="S96" s="409">
        <v>0</v>
      </c>
      <c r="T96" s="410"/>
      <c r="U96" s="453">
        <v>0</v>
      </c>
      <c r="V96" s="458"/>
      <c r="W96" s="447"/>
      <c r="X96" s="420"/>
      <c r="Y96" s="233"/>
      <c r="Z96" s="12"/>
      <c r="AA96" s="12"/>
      <c r="AB96" s="12"/>
      <c r="AC96" s="12"/>
      <c r="AD96" s="12"/>
      <c r="AE96" s="12"/>
      <c r="AF96" s="12"/>
      <c r="AG96" s="12"/>
      <c r="AH96" s="12"/>
      <c r="AI96" s="12"/>
    </row>
    <row r="97" spans="1:35" ht="12" hidden="1" customHeight="1" x14ac:dyDescent="0.2">
      <c r="A97" s="605" t="s">
        <v>23</v>
      </c>
      <c r="B97" s="606"/>
      <c r="C97" s="429">
        <v>0</v>
      </c>
      <c r="D97" s="430"/>
      <c r="E97" s="430"/>
      <c r="F97" s="431"/>
      <c r="G97" s="461">
        <v>0</v>
      </c>
      <c r="H97" s="461"/>
      <c r="I97" s="431">
        <v>0</v>
      </c>
      <c r="J97" s="431"/>
      <c r="K97" s="461">
        <v>0</v>
      </c>
      <c r="L97" s="461"/>
      <c r="M97" s="431">
        <v>0</v>
      </c>
      <c r="N97" s="431"/>
      <c r="O97" s="461">
        <v>0</v>
      </c>
      <c r="P97" s="461"/>
      <c r="Q97" s="431">
        <v>0</v>
      </c>
      <c r="R97" s="431"/>
      <c r="S97" s="459">
        <v>0</v>
      </c>
      <c r="T97" s="460"/>
      <c r="U97" s="453">
        <v>0</v>
      </c>
      <c r="V97" s="458"/>
      <c r="W97" s="447"/>
      <c r="X97" s="420"/>
      <c r="Y97" s="233"/>
      <c r="Z97" s="12"/>
      <c r="AA97" s="12"/>
      <c r="AB97" s="12"/>
      <c r="AC97" s="12"/>
      <c r="AD97" s="12"/>
      <c r="AE97" s="12"/>
      <c r="AF97" s="12"/>
      <c r="AG97" s="12"/>
      <c r="AH97" s="12"/>
      <c r="AI97" s="12"/>
    </row>
    <row r="98" spans="1:35" ht="12" hidden="1" customHeight="1" thickBot="1" x14ac:dyDescent="0.25">
      <c r="A98" s="603" t="s">
        <v>43</v>
      </c>
      <c r="B98" s="604"/>
      <c r="C98" s="432">
        <v>0</v>
      </c>
      <c r="D98" s="433"/>
      <c r="E98" s="433"/>
      <c r="F98" s="434"/>
      <c r="G98" s="462">
        <v>0</v>
      </c>
      <c r="H98" s="462"/>
      <c r="I98" s="434">
        <v>0</v>
      </c>
      <c r="J98" s="434"/>
      <c r="K98" s="539">
        <v>0</v>
      </c>
      <c r="L98" s="539"/>
      <c r="M98" s="434">
        <v>0</v>
      </c>
      <c r="N98" s="434"/>
      <c r="O98" s="462">
        <v>0</v>
      </c>
      <c r="P98" s="462"/>
      <c r="Q98" s="434">
        <v>0</v>
      </c>
      <c r="R98" s="434"/>
      <c r="S98" s="407">
        <v>0</v>
      </c>
      <c r="T98" s="408"/>
      <c r="U98" s="451">
        <v>0</v>
      </c>
      <c r="V98" s="457"/>
      <c r="W98" s="448"/>
      <c r="X98" s="422"/>
      <c r="Y98" s="233"/>
      <c r="Z98" s="12"/>
      <c r="AA98" s="12"/>
      <c r="AB98" s="12"/>
      <c r="AC98" s="12"/>
      <c r="AD98" s="12"/>
      <c r="AE98" s="12"/>
      <c r="AF98" s="12"/>
      <c r="AG98" s="12"/>
      <c r="AH98" s="12"/>
      <c r="AI98" s="12"/>
    </row>
    <row r="99" spans="1:35" ht="18" hidden="1" customHeight="1" thickBot="1" x14ac:dyDescent="0.25">
      <c r="A99" s="423" t="s">
        <v>87</v>
      </c>
      <c r="B99" s="424"/>
      <c r="C99" s="424"/>
      <c r="D99" s="424"/>
      <c r="E99" s="424"/>
      <c r="F99" s="424"/>
      <c r="G99" s="424"/>
      <c r="H99" s="424"/>
      <c r="I99" s="424"/>
      <c r="J99" s="424"/>
      <c r="K99" s="424"/>
      <c r="L99" s="424"/>
      <c r="M99" s="424"/>
      <c r="N99" s="424"/>
      <c r="O99" s="424"/>
      <c r="P99" s="424"/>
      <c r="Q99" s="424"/>
      <c r="R99" s="424"/>
      <c r="S99" s="424"/>
      <c r="T99" s="424"/>
      <c r="U99" s="424"/>
      <c r="V99" s="424"/>
      <c r="W99" s="424"/>
      <c r="X99" s="425"/>
      <c r="Y99" s="51"/>
      <c r="Z99" s="12"/>
      <c r="AA99" s="12"/>
      <c r="AB99" s="12"/>
      <c r="AC99" s="12"/>
      <c r="AD99" s="12"/>
      <c r="AE99" s="12"/>
      <c r="AF99" s="12"/>
      <c r="AG99" s="12"/>
      <c r="AH99" s="12"/>
      <c r="AI99" s="12"/>
    </row>
    <row r="100" spans="1:35" ht="15.75" hidden="1" customHeight="1" thickBot="1" x14ac:dyDescent="0.25">
      <c r="A100" s="597" t="s">
        <v>0</v>
      </c>
      <c r="B100" s="598"/>
      <c r="C100" s="440" t="s">
        <v>60</v>
      </c>
      <c r="D100" s="441"/>
      <c r="E100" s="441"/>
      <c r="F100" s="441"/>
      <c r="G100" s="441"/>
      <c r="H100" s="441"/>
      <c r="I100" s="441"/>
      <c r="J100" s="441"/>
      <c r="K100" s="441"/>
      <c r="L100" s="441"/>
      <c r="M100" s="441"/>
      <c r="N100" s="441"/>
      <c r="O100" s="441"/>
      <c r="P100" s="441"/>
      <c r="Q100" s="441"/>
      <c r="R100" s="441"/>
      <c r="S100" s="441"/>
      <c r="T100" s="441"/>
      <c r="U100" s="441"/>
      <c r="V100" s="441"/>
      <c r="W100" s="442" t="s">
        <v>61</v>
      </c>
      <c r="X100" s="443"/>
      <c r="Y100" s="231"/>
      <c r="Z100" s="12"/>
      <c r="AA100" s="12"/>
      <c r="AB100" s="12"/>
      <c r="AC100" s="12"/>
      <c r="AD100" s="12"/>
      <c r="AE100" s="12"/>
      <c r="AF100" s="12"/>
      <c r="AG100" s="12"/>
      <c r="AH100" s="12"/>
      <c r="AI100" s="12"/>
    </row>
    <row r="101" spans="1:35" ht="15" hidden="1" customHeight="1" x14ac:dyDescent="0.2">
      <c r="A101" s="599"/>
      <c r="B101" s="600"/>
      <c r="C101" s="580" t="s">
        <v>88</v>
      </c>
      <c r="D101" s="428"/>
      <c r="E101" s="428"/>
      <c r="F101" s="581"/>
      <c r="G101" s="581"/>
      <c r="H101" s="581"/>
      <c r="I101" s="581"/>
      <c r="J101" s="581"/>
      <c r="K101" s="581"/>
      <c r="L101" s="581"/>
      <c r="M101" s="426" t="s">
        <v>89</v>
      </c>
      <c r="N101" s="427"/>
      <c r="O101" s="427"/>
      <c r="P101" s="427"/>
      <c r="Q101" s="427"/>
      <c r="R101" s="427"/>
      <c r="S101" s="427"/>
      <c r="T101" s="428"/>
      <c r="U101" s="436" t="s">
        <v>90</v>
      </c>
      <c r="V101" s="449"/>
      <c r="W101" s="413" t="s">
        <v>66</v>
      </c>
      <c r="X101" s="414"/>
      <c r="Y101" s="232"/>
      <c r="Z101" s="12"/>
      <c r="AA101" s="12"/>
      <c r="AB101" s="12"/>
      <c r="AC101" s="12"/>
      <c r="AD101" s="12"/>
      <c r="AE101" s="12"/>
      <c r="AF101" s="12"/>
      <c r="AG101" s="12"/>
      <c r="AH101" s="12"/>
      <c r="AI101" s="12"/>
    </row>
    <row r="102" spans="1:35" ht="45.75" hidden="1" customHeight="1" thickBot="1" x14ac:dyDescent="0.25">
      <c r="A102" s="601"/>
      <c r="B102" s="602"/>
      <c r="C102" s="582" t="s">
        <v>85</v>
      </c>
      <c r="D102" s="406"/>
      <c r="E102" s="406"/>
      <c r="F102" s="471"/>
      <c r="G102" s="471" t="s">
        <v>86</v>
      </c>
      <c r="H102" s="471"/>
      <c r="I102" s="471" t="s">
        <v>113</v>
      </c>
      <c r="J102" s="471"/>
      <c r="K102" s="471" t="s">
        <v>114</v>
      </c>
      <c r="L102" s="471"/>
      <c r="M102" s="471" t="s">
        <v>85</v>
      </c>
      <c r="N102" s="471"/>
      <c r="O102" s="471" t="s">
        <v>86</v>
      </c>
      <c r="P102" s="471"/>
      <c r="Q102" s="398" t="s">
        <v>113</v>
      </c>
      <c r="R102" s="399"/>
      <c r="S102" s="398" t="s">
        <v>114</v>
      </c>
      <c r="T102" s="406"/>
      <c r="U102" s="438"/>
      <c r="V102" s="450"/>
      <c r="W102" s="415"/>
      <c r="X102" s="416"/>
      <c r="Y102" s="232"/>
      <c r="Z102" s="12"/>
      <c r="AA102" s="12"/>
      <c r="AB102" s="12"/>
      <c r="AC102" s="12"/>
      <c r="AD102" s="12"/>
      <c r="AE102" s="12"/>
      <c r="AF102" s="12"/>
      <c r="AG102" s="12"/>
      <c r="AH102" s="12"/>
      <c r="AI102" s="12"/>
    </row>
    <row r="103" spans="1:35" ht="12" hidden="1" customHeight="1" x14ac:dyDescent="0.2">
      <c r="A103" s="607" t="s">
        <v>99</v>
      </c>
      <c r="B103" s="608"/>
      <c r="C103" s="535">
        <v>0</v>
      </c>
      <c r="D103" s="536"/>
      <c r="E103" s="536"/>
      <c r="F103" s="470"/>
      <c r="G103" s="537">
        <v>0</v>
      </c>
      <c r="H103" s="537"/>
      <c r="I103" s="470">
        <v>0</v>
      </c>
      <c r="J103" s="470"/>
      <c r="K103" s="579">
        <v>0</v>
      </c>
      <c r="L103" s="579"/>
      <c r="M103" s="470">
        <v>0</v>
      </c>
      <c r="N103" s="470"/>
      <c r="O103" s="537">
        <v>0</v>
      </c>
      <c r="P103" s="537"/>
      <c r="Q103" s="404">
        <v>0</v>
      </c>
      <c r="R103" s="405"/>
      <c r="S103" s="411">
        <v>0</v>
      </c>
      <c r="T103" s="412"/>
      <c r="U103" s="455">
        <v>0</v>
      </c>
      <c r="V103" s="456"/>
      <c r="W103" s="417" t="s">
        <v>133</v>
      </c>
      <c r="X103" s="418"/>
      <c r="Y103" s="233"/>
      <c r="Z103" s="12"/>
      <c r="AA103" s="12"/>
      <c r="AB103" s="12"/>
      <c r="AC103" s="12"/>
      <c r="AD103" s="12"/>
      <c r="AE103" s="12"/>
      <c r="AF103" s="12"/>
      <c r="AG103" s="12"/>
      <c r="AH103" s="12"/>
      <c r="AI103" s="12"/>
    </row>
    <row r="104" spans="1:35" ht="12" hidden="1" customHeight="1" x14ac:dyDescent="0.2">
      <c r="A104" s="605" t="s">
        <v>44</v>
      </c>
      <c r="B104" s="606"/>
      <c r="C104" s="429">
        <v>0</v>
      </c>
      <c r="D104" s="430"/>
      <c r="E104" s="430"/>
      <c r="F104" s="431"/>
      <c r="G104" s="435">
        <v>0</v>
      </c>
      <c r="H104" s="435"/>
      <c r="I104" s="431">
        <v>0</v>
      </c>
      <c r="J104" s="431"/>
      <c r="K104" s="435">
        <v>0</v>
      </c>
      <c r="L104" s="435"/>
      <c r="M104" s="431">
        <v>0</v>
      </c>
      <c r="N104" s="431"/>
      <c r="O104" s="435">
        <v>0</v>
      </c>
      <c r="P104" s="435"/>
      <c r="Q104" s="402">
        <v>0</v>
      </c>
      <c r="R104" s="403"/>
      <c r="S104" s="409">
        <v>0</v>
      </c>
      <c r="T104" s="410"/>
      <c r="U104" s="453">
        <v>0</v>
      </c>
      <c r="V104" s="454"/>
      <c r="W104" s="419"/>
      <c r="X104" s="420"/>
      <c r="Y104" s="233"/>
      <c r="Z104" s="12"/>
      <c r="AA104" s="12"/>
      <c r="AB104" s="12"/>
      <c r="AC104" s="12"/>
      <c r="AD104" s="12"/>
      <c r="AE104" s="12"/>
      <c r="AF104" s="12"/>
      <c r="AG104" s="12"/>
      <c r="AH104" s="12"/>
      <c r="AI104" s="12"/>
    </row>
    <row r="105" spans="1:35" ht="12" hidden="1" customHeight="1" x14ac:dyDescent="0.2">
      <c r="A105" s="605" t="s">
        <v>41</v>
      </c>
      <c r="B105" s="606"/>
      <c r="C105" s="429">
        <v>0</v>
      </c>
      <c r="D105" s="430"/>
      <c r="E105" s="430"/>
      <c r="F105" s="431"/>
      <c r="G105" s="461">
        <v>0</v>
      </c>
      <c r="H105" s="461"/>
      <c r="I105" s="431">
        <v>0</v>
      </c>
      <c r="J105" s="431"/>
      <c r="K105" s="435">
        <v>0</v>
      </c>
      <c r="L105" s="435"/>
      <c r="M105" s="431">
        <v>0</v>
      </c>
      <c r="N105" s="431"/>
      <c r="O105" s="461">
        <v>0</v>
      </c>
      <c r="P105" s="461"/>
      <c r="Q105" s="402">
        <v>0</v>
      </c>
      <c r="R105" s="403"/>
      <c r="S105" s="409">
        <v>0</v>
      </c>
      <c r="T105" s="410"/>
      <c r="U105" s="453">
        <v>0</v>
      </c>
      <c r="V105" s="454"/>
      <c r="W105" s="419"/>
      <c r="X105" s="420"/>
      <c r="Y105" s="233"/>
      <c r="Z105" s="12"/>
      <c r="AA105" s="12"/>
      <c r="AB105" s="12"/>
      <c r="AC105" s="12"/>
      <c r="AD105" s="12"/>
      <c r="AE105" s="12"/>
      <c r="AF105" s="12"/>
      <c r="AG105" s="12"/>
      <c r="AH105" s="12"/>
      <c r="AI105" s="12"/>
    </row>
    <row r="106" spans="1:35" ht="12" hidden="1" customHeight="1" thickBot="1" x14ac:dyDescent="0.25">
      <c r="A106" s="603" t="s">
        <v>42</v>
      </c>
      <c r="B106" s="604"/>
      <c r="C106" s="432">
        <v>0</v>
      </c>
      <c r="D106" s="433"/>
      <c r="E106" s="433"/>
      <c r="F106" s="434"/>
      <c r="G106" s="462">
        <v>0</v>
      </c>
      <c r="H106" s="462"/>
      <c r="I106" s="434">
        <v>0</v>
      </c>
      <c r="J106" s="434"/>
      <c r="K106" s="539">
        <v>0</v>
      </c>
      <c r="L106" s="539"/>
      <c r="M106" s="434">
        <v>0</v>
      </c>
      <c r="N106" s="434"/>
      <c r="O106" s="462">
        <v>0</v>
      </c>
      <c r="P106" s="462"/>
      <c r="Q106" s="400">
        <v>0</v>
      </c>
      <c r="R106" s="401"/>
      <c r="S106" s="407">
        <v>0</v>
      </c>
      <c r="T106" s="408"/>
      <c r="U106" s="451">
        <v>0</v>
      </c>
      <c r="V106" s="452"/>
      <c r="W106" s="421"/>
      <c r="X106" s="4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629" t="s">
        <v>46</v>
      </c>
      <c r="B108" s="630"/>
      <c r="C108" s="630"/>
      <c r="D108" s="630"/>
      <c r="E108" s="630"/>
      <c r="F108" s="630"/>
      <c r="G108" s="630"/>
      <c r="H108" s="630"/>
      <c r="I108" s="630"/>
      <c r="J108" s="630"/>
      <c r="K108" s="630"/>
      <c r="L108" s="630"/>
      <c r="M108" s="630"/>
      <c r="N108" s="630"/>
      <c r="O108" s="630"/>
      <c r="P108" s="630"/>
      <c r="Q108" s="630"/>
      <c r="R108" s="630"/>
      <c r="S108" s="631"/>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615" t="s">
        <v>0</v>
      </c>
      <c r="B109" s="616"/>
      <c r="C109" s="635" t="s">
        <v>70</v>
      </c>
      <c r="D109" s="636"/>
      <c r="E109" s="636"/>
      <c r="F109" s="637"/>
      <c r="G109" s="638"/>
      <c r="H109" s="650" t="s">
        <v>60</v>
      </c>
      <c r="I109" s="651"/>
      <c r="J109" s="651"/>
      <c r="K109" s="651"/>
      <c r="L109" s="651"/>
      <c r="M109" s="652"/>
      <c r="N109" s="632" t="s">
        <v>61</v>
      </c>
      <c r="O109" s="633"/>
      <c r="P109" s="633"/>
      <c r="Q109" s="633"/>
      <c r="R109" s="633"/>
      <c r="S109" s="634"/>
      <c r="T109" s="50"/>
      <c r="U109" s="5"/>
      <c r="V109" s="5"/>
      <c r="W109" s="115"/>
      <c r="X109" s="5"/>
      <c r="Y109" s="12"/>
      <c r="Z109" s="12"/>
      <c r="AA109" s="12"/>
      <c r="AB109" s="12"/>
      <c r="AC109" s="12"/>
      <c r="AD109" s="12"/>
      <c r="AE109" s="12"/>
      <c r="AF109" s="12"/>
      <c r="AG109" s="12"/>
      <c r="AH109" s="12"/>
      <c r="AI109" s="12"/>
    </row>
    <row r="110" spans="1:35" ht="16.5" hidden="1" customHeight="1" x14ac:dyDescent="0.2">
      <c r="A110" s="617"/>
      <c r="B110" s="618"/>
      <c r="C110" s="639"/>
      <c r="D110" s="640"/>
      <c r="E110" s="640"/>
      <c r="F110" s="641"/>
      <c r="G110" s="642"/>
      <c r="H110" s="653" t="s">
        <v>71</v>
      </c>
      <c r="I110" s="654"/>
      <c r="J110" s="654" t="s">
        <v>72</v>
      </c>
      <c r="K110" s="654"/>
      <c r="L110" s="567" t="s">
        <v>91</v>
      </c>
      <c r="M110" s="568"/>
      <c r="N110" s="571" t="s">
        <v>73</v>
      </c>
      <c r="O110" s="572"/>
      <c r="P110" s="572" t="s">
        <v>74</v>
      </c>
      <c r="Q110" s="572"/>
      <c r="R110" s="573" t="s">
        <v>66</v>
      </c>
      <c r="S110" s="574"/>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619"/>
      <c r="B111" s="620"/>
      <c r="C111" s="643"/>
      <c r="D111" s="644"/>
      <c r="E111" s="644"/>
      <c r="F111" s="645"/>
      <c r="G111" s="646"/>
      <c r="H111" s="109" t="s">
        <v>75</v>
      </c>
      <c r="I111" s="258" t="s">
        <v>76</v>
      </c>
      <c r="J111" s="258" t="s">
        <v>75</v>
      </c>
      <c r="K111" s="258" t="s">
        <v>76</v>
      </c>
      <c r="L111" s="569"/>
      <c r="M111" s="570"/>
      <c r="N111" s="110" t="s">
        <v>75</v>
      </c>
      <c r="O111" s="259" t="s">
        <v>76</v>
      </c>
      <c r="P111" s="259" t="s">
        <v>75</v>
      </c>
      <c r="Q111" s="259" t="s">
        <v>76</v>
      </c>
      <c r="R111" s="575"/>
      <c r="S111" s="576"/>
      <c r="T111" s="235"/>
      <c r="U111" s="5"/>
      <c r="V111" s="5"/>
      <c r="W111" s="5"/>
      <c r="X111" s="5"/>
      <c r="Y111" s="12"/>
      <c r="Z111" s="12"/>
      <c r="AA111" s="12"/>
      <c r="AB111" s="12"/>
      <c r="AC111" s="12"/>
      <c r="AD111" s="12"/>
      <c r="AE111" s="12"/>
      <c r="AF111" s="12"/>
      <c r="AG111" s="12"/>
      <c r="AH111" s="12"/>
      <c r="AI111" s="12"/>
    </row>
    <row r="112" spans="1:35" ht="12" hidden="1" customHeight="1" x14ac:dyDescent="0.2">
      <c r="A112" s="623" t="s">
        <v>77</v>
      </c>
      <c r="B112" s="624"/>
      <c r="C112" s="647" t="s">
        <v>78</v>
      </c>
      <c r="D112" s="647"/>
      <c r="E112" s="647"/>
      <c r="F112" s="648"/>
      <c r="G112" s="649"/>
      <c r="H112" s="106">
        <v>18</v>
      </c>
      <c r="I112" s="107">
        <v>0</v>
      </c>
      <c r="J112" s="42">
        <v>23</v>
      </c>
      <c r="K112" s="107">
        <v>0</v>
      </c>
      <c r="L112" s="577">
        <v>0</v>
      </c>
      <c r="M112" s="578"/>
      <c r="N112" s="111">
        <v>5</v>
      </c>
      <c r="O112" s="108">
        <v>0</v>
      </c>
      <c r="P112" s="256">
        <v>2</v>
      </c>
      <c r="Q112" s="108">
        <v>0</v>
      </c>
      <c r="R112" s="577">
        <v>0</v>
      </c>
      <c r="S112" s="578"/>
      <c r="T112" s="236"/>
      <c r="U112" s="5"/>
      <c r="V112" s="5"/>
      <c r="W112" s="5"/>
      <c r="X112" s="5"/>
      <c r="Y112" s="12"/>
      <c r="Z112" s="12"/>
      <c r="AA112" s="12"/>
      <c r="AB112" s="12"/>
      <c r="AC112" s="12"/>
      <c r="AD112" s="12"/>
      <c r="AE112" s="12"/>
      <c r="AF112" s="12"/>
      <c r="AG112" s="12"/>
      <c r="AH112" s="12"/>
      <c r="AI112" s="12"/>
    </row>
    <row r="113" spans="1:35" ht="12" hidden="1" customHeight="1" x14ac:dyDescent="0.2">
      <c r="A113" s="623"/>
      <c r="B113" s="624"/>
      <c r="C113" s="478" t="s">
        <v>79</v>
      </c>
      <c r="D113" s="478"/>
      <c r="E113" s="478"/>
      <c r="F113" s="479"/>
      <c r="G113" s="480"/>
      <c r="H113" s="26">
        <v>2</v>
      </c>
      <c r="I113" s="27">
        <v>0</v>
      </c>
      <c r="J113" s="28">
        <v>2</v>
      </c>
      <c r="K113" s="27">
        <v>0</v>
      </c>
      <c r="L113" s="484"/>
      <c r="M113" s="485"/>
      <c r="N113" s="112">
        <v>0</v>
      </c>
      <c r="O113" s="33">
        <v>0</v>
      </c>
      <c r="P113" s="252">
        <v>0</v>
      </c>
      <c r="Q113" s="34">
        <v>0</v>
      </c>
      <c r="R113" s="484"/>
      <c r="S113" s="485"/>
      <c r="T113" s="236"/>
      <c r="U113" s="5"/>
      <c r="V113" s="5"/>
      <c r="W113" s="5"/>
      <c r="X113" s="5"/>
      <c r="Y113" s="12"/>
      <c r="Z113" s="12"/>
      <c r="AA113" s="12"/>
      <c r="AB113" s="12"/>
      <c r="AC113" s="12"/>
      <c r="AD113" s="12"/>
      <c r="AE113" s="12"/>
      <c r="AF113" s="12"/>
      <c r="AG113" s="12"/>
      <c r="AH113" s="12"/>
      <c r="AI113" s="12"/>
    </row>
    <row r="114" spans="1:35" ht="12" hidden="1" customHeight="1" x14ac:dyDescent="0.2">
      <c r="A114" s="623"/>
      <c r="B114" s="624"/>
      <c r="C114" s="478" t="s">
        <v>80</v>
      </c>
      <c r="D114" s="478"/>
      <c r="E114" s="478"/>
      <c r="F114" s="479"/>
      <c r="G114" s="480"/>
      <c r="H114" s="26">
        <v>3</v>
      </c>
      <c r="I114" s="29">
        <v>0</v>
      </c>
      <c r="J114" s="28">
        <v>4</v>
      </c>
      <c r="K114" s="29">
        <v>0</v>
      </c>
      <c r="L114" s="484"/>
      <c r="M114" s="485"/>
      <c r="N114" s="112">
        <v>1</v>
      </c>
      <c r="O114" s="34">
        <v>0</v>
      </c>
      <c r="P114" s="252">
        <v>0</v>
      </c>
      <c r="Q114" s="34">
        <v>0</v>
      </c>
      <c r="R114" s="484"/>
      <c r="S114" s="485"/>
      <c r="T114" s="236"/>
      <c r="U114" s="5"/>
      <c r="V114" s="5"/>
      <c r="W114" s="5"/>
      <c r="X114" s="5"/>
      <c r="Y114" s="12"/>
      <c r="Z114" s="12"/>
      <c r="AA114" s="12"/>
      <c r="AB114" s="12"/>
      <c r="AC114" s="12"/>
      <c r="AD114" s="12"/>
      <c r="AE114" s="12"/>
      <c r="AF114" s="12"/>
      <c r="AG114" s="12"/>
      <c r="AH114" s="12"/>
      <c r="AI114" s="12"/>
    </row>
    <row r="115" spans="1:35" ht="12" hidden="1" customHeight="1" x14ac:dyDescent="0.2">
      <c r="A115" s="627"/>
      <c r="B115" s="628"/>
      <c r="C115" s="488" t="s">
        <v>81</v>
      </c>
      <c r="D115" s="488"/>
      <c r="E115" s="488"/>
      <c r="F115" s="489"/>
      <c r="G115" s="490"/>
      <c r="H115" s="26">
        <v>2</v>
      </c>
      <c r="I115" s="29">
        <v>0</v>
      </c>
      <c r="J115" s="28">
        <v>2</v>
      </c>
      <c r="K115" s="29">
        <v>0</v>
      </c>
      <c r="L115" s="484"/>
      <c r="M115" s="485"/>
      <c r="N115" s="112">
        <v>0</v>
      </c>
      <c r="O115" s="34">
        <v>0</v>
      </c>
      <c r="P115" s="252">
        <v>0</v>
      </c>
      <c r="Q115" s="34">
        <v>0</v>
      </c>
      <c r="R115" s="484"/>
      <c r="S115" s="485"/>
      <c r="T115" s="236"/>
      <c r="U115" s="5"/>
      <c r="V115" s="5"/>
      <c r="W115" s="5"/>
      <c r="X115" s="5"/>
      <c r="Y115" s="12"/>
      <c r="Z115" s="12"/>
      <c r="AA115" s="12"/>
      <c r="AB115" s="12"/>
      <c r="AC115" s="12"/>
      <c r="AD115" s="12"/>
      <c r="AE115" s="12"/>
      <c r="AF115" s="12"/>
      <c r="AG115" s="12"/>
      <c r="AH115" s="12"/>
      <c r="AI115" s="12"/>
    </row>
    <row r="116" spans="1:35" ht="12" hidden="1" customHeight="1" x14ac:dyDescent="0.2">
      <c r="A116" s="621" t="s">
        <v>82</v>
      </c>
      <c r="B116" s="622"/>
      <c r="C116" s="488" t="s">
        <v>78</v>
      </c>
      <c r="D116" s="488"/>
      <c r="E116" s="488"/>
      <c r="F116" s="489"/>
      <c r="G116" s="490"/>
      <c r="H116" s="26">
        <v>4</v>
      </c>
      <c r="I116" s="29">
        <v>0</v>
      </c>
      <c r="J116" s="28">
        <v>4</v>
      </c>
      <c r="K116" s="29">
        <v>0</v>
      </c>
      <c r="L116" s="484">
        <v>0</v>
      </c>
      <c r="M116" s="485"/>
      <c r="N116" s="112">
        <v>0</v>
      </c>
      <c r="O116" s="34">
        <v>0</v>
      </c>
      <c r="P116" s="252">
        <v>0</v>
      </c>
      <c r="Q116" s="34">
        <v>0</v>
      </c>
      <c r="R116" s="484">
        <v>0</v>
      </c>
      <c r="S116" s="485"/>
      <c r="T116" s="236"/>
      <c r="U116" s="5"/>
      <c r="V116" s="5"/>
      <c r="W116" s="5"/>
      <c r="X116" s="5"/>
      <c r="Y116" s="12"/>
      <c r="Z116" s="12"/>
      <c r="AA116" s="12"/>
      <c r="AB116" s="12"/>
      <c r="AC116" s="12"/>
      <c r="AD116" s="12"/>
      <c r="AE116" s="12"/>
      <c r="AF116" s="12"/>
      <c r="AG116" s="12"/>
      <c r="AH116" s="12"/>
      <c r="AI116" s="12"/>
    </row>
    <row r="117" spans="1:35" ht="12" hidden="1" customHeight="1" x14ac:dyDescent="0.2">
      <c r="A117" s="623"/>
      <c r="B117" s="624"/>
      <c r="C117" s="478" t="s">
        <v>79</v>
      </c>
      <c r="D117" s="478"/>
      <c r="E117" s="478"/>
      <c r="F117" s="479"/>
      <c r="G117" s="480"/>
      <c r="H117" s="26">
        <v>0</v>
      </c>
      <c r="I117" s="27">
        <v>0</v>
      </c>
      <c r="J117" s="28">
        <v>0</v>
      </c>
      <c r="K117" s="27">
        <v>0</v>
      </c>
      <c r="L117" s="484"/>
      <c r="M117" s="485"/>
      <c r="N117" s="112">
        <v>0</v>
      </c>
      <c r="O117" s="33">
        <v>0</v>
      </c>
      <c r="P117" s="252">
        <v>0</v>
      </c>
      <c r="Q117" s="34">
        <v>0</v>
      </c>
      <c r="R117" s="484"/>
      <c r="S117" s="485"/>
      <c r="T117" s="236"/>
      <c r="U117" s="5"/>
      <c r="V117" s="5"/>
      <c r="W117" s="5"/>
      <c r="X117" s="5"/>
      <c r="Y117" s="12"/>
      <c r="Z117" s="12"/>
      <c r="AA117" s="12"/>
      <c r="AB117" s="12"/>
      <c r="AC117" s="12"/>
      <c r="AD117" s="12"/>
      <c r="AE117" s="12"/>
      <c r="AF117" s="12"/>
      <c r="AG117" s="12"/>
      <c r="AH117" s="12"/>
      <c r="AI117" s="12"/>
    </row>
    <row r="118" spans="1:35" ht="12" hidden="1" customHeight="1" x14ac:dyDescent="0.2">
      <c r="A118" s="623"/>
      <c r="B118" s="624"/>
      <c r="C118" s="478" t="s">
        <v>80</v>
      </c>
      <c r="D118" s="478"/>
      <c r="E118" s="478"/>
      <c r="F118" s="479"/>
      <c r="G118" s="480"/>
      <c r="H118" s="26">
        <v>1</v>
      </c>
      <c r="I118" s="29">
        <v>0</v>
      </c>
      <c r="J118" s="28">
        <v>1</v>
      </c>
      <c r="K118" s="29">
        <v>0</v>
      </c>
      <c r="L118" s="484"/>
      <c r="M118" s="485"/>
      <c r="N118" s="112">
        <v>0</v>
      </c>
      <c r="O118" s="34">
        <v>0</v>
      </c>
      <c r="P118" s="252">
        <v>0</v>
      </c>
      <c r="Q118" s="34">
        <v>0</v>
      </c>
      <c r="R118" s="484"/>
      <c r="S118" s="485"/>
      <c r="T118" s="236"/>
      <c r="U118" s="5"/>
      <c r="V118" s="5"/>
      <c r="W118" s="5"/>
      <c r="X118" s="5"/>
      <c r="Y118" s="12"/>
      <c r="Z118" s="12"/>
      <c r="AA118" s="12"/>
      <c r="AB118" s="12"/>
      <c r="AC118" s="12"/>
      <c r="AD118" s="12"/>
      <c r="AE118" s="12"/>
      <c r="AF118" s="12"/>
      <c r="AG118" s="12"/>
      <c r="AH118" s="12"/>
      <c r="AI118" s="12"/>
    </row>
    <row r="119" spans="1:35" ht="12" hidden="1" customHeight="1" x14ac:dyDescent="0.2">
      <c r="A119" s="627"/>
      <c r="B119" s="628"/>
      <c r="C119" s="488" t="s">
        <v>81</v>
      </c>
      <c r="D119" s="488"/>
      <c r="E119" s="488"/>
      <c r="F119" s="489"/>
      <c r="G119" s="490"/>
      <c r="H119" s="26">
        <v>0</v>
      </c>
      <c r="I119" s="29">
        <v>0</v>
      </c>
      <c r="J119" s="28">
        <v>0</v>
      </c>
      <c r="K119" s="29">
        <v>0</v>
      </c>
      <c r="L119" s="484"/>
      <c r="M119" s="485"/>
      <c r="N119" s="112">
        <v>0</v>
      </c>
      <c r="O119" s="34">
        <v>0</v>
      </c>
      <c r="P119" s="252">
        <v>0</v>
      </c>
      <c r="Q119" s="34">
        <v>0</v>
      </c>
      <c r="R119" s="484"/>
      <c r="S119" s="485"/>
      <c r="T119" s="236"/>
      <c r="U119" s="5"/>
      <c r="V119" s="5"/>
      <c r="W119" s="5"/>
      <c r="X119" s="5"/>
      <c r="Y119" s="12"/>
      <c r="Z119" s="12"/>
      <c r="AA119" s="12"/>
      <c r="AB119" s="12"/>
      <c r="AC119" s="12"/>
      <c r="AD119" s="12"/>
      <c r="AE119" s="12"/>
      <c r="AF119" s="12"/>
      <c r="AG119" s="12"/>
      <c r="AH119" s="12"/>
      <c r="AI119" s="12"/>
    </row>
    <row r="120" spans="1:35" ht="12" hidden="1" customHeight="1" x14ac:dyDescent="0.2">
      <c r="A120" s="621" t="s">
        <v>83</v>
      </c>
      <c r="B120" s="622"/>
      <c r="C120" s="488" t="s">
        <v>78</v>
      </c>
      <c r="D120" s="488"/>
      <c r="E120" s="488"/>
      <c r="F120" s="489"/>
      <c r="G120" s="490"/>
      <c r="H120" s="26">
        <v>10</v>
      </c>
      <c r="I120" s="29">
        <v>0</v>
      </c>
      <c r="J120" s="28">
        <v>11</v>
      </c>
      <c r="K120" s="29">
        <v>0</v>
      </c>
      <c r="L120" s="484">
        <v>0</v>
      </c>
      <c r="M120" s="485"/>
      <c r="N120" s="112">
        <v>1</v>
      </c>
      <c r="O120" s="34">
        <v>0</v>
      </c>
      <c r="P120" s="252">
        <v>0</v>
      </c>
      <c r="Q120" s="34">
        <v>0</v>
      </c>
      <c r="R120" s="484">
        <v>0</v>
      </c>
      <c r="S120" s="485"/>
      <c r="T120" s="236"/>
      <c r="U120" s="5"/>
      <c r="V120" s="5"/>
      <c r="W120" s="5"/>
      <c r="X120" s="5"/>
      <c r="Y120" s="12"/>
      <c r="Z120" s="12"/>
      <c r="AA120" s="12"/>
      <c r="AB120" s="12"/>
      <c r="AC120" s="12"/>
      <c r="AD120" s="12"/>
      <c r="AE120" s="12"/>
      <c r="AF120" s="12"/>
      <c r="AG120" s="12"/>
      <c r="AH120" s="12"/>
      <c r="AI120" s="12"/>
    </row>
    <row r="121" spans="1:35" ht="12" hidden="1" customHeight="1" x14ac:dyDescent="0.2">
      <c r="A121" s="623"/>
      <c r="B121" s="624"/>
      <c r="C121" s="478" t="s">
        <v>79</v>
      </c>
      <c r="D121" s="478"/>
      <c r="E121" s="478"/>
      <c r="F121" s="479"/>
      <c r="G121" s="480"/>
      <c r="H121" s="26">
        <v>1</v>
      </c>
      <c r="I121" s="27">
        <v>0</v>
      </c>
      <c r="J121" s="28">
        <v>1</v>
      </c>
      <c r="K121" s="27">
        <v>0</v>
      </c>
      <c r="L121" s="484"/>
      <c r="M121" s="485"/>
      <c r="N121" s="112">
        <v>0</v>
      </c>
      <c r="O121" s="33">
        <v>0</v>
      </c>
      <c r="P121" s="252">
        <v>0</v>
      </c>
      <c r="Q121" s="34">
        <v>0</v>
      </c>
      <c r="R121" s="484"/>
      <c r="S121" s="485"/>
      <c r="T121" s="236"/>
      <c r="U121" s="5"/>
      <c r="V121" s="5"/>
      <c r="W121" s="5"/>
      <c r="X121" s="5"/>
      <c r="Y121" s="12"/>
      <c r="Z121" s="12"/>
      <c r="AA121" s="12"/>
      <c r="AB121" s="12"/>
      <c r="AC121" s="12"/>
      <c r="AD121" s="12"/>
      <c r="AE121" s="12"/>
      <c r="AF121" s="12"/>
      <c r="AG121" s="12"/>
      <c r="AH121" s="12"/>
      <c r="AI121" s="12"/>
    </row>
    <row r="122" spans="1:35" ht="12" hidden="1" customHeight="1" x14ac:dyDescent="0.2">
      <c r="A122" s="627"/>
      <c r="B122" s="628"/>
      <c r="C122" s="478" t="s">
        <v>80</v>
      </c>
      <c r="D122" s="478"/>
      <c r="E122" s="478"/>
      <c r="F122" s="479"/>
      <c r="G122" s="480"/>
      <c r="H122" s="26">
        <v>2</v>
      </c>
      <c r="I122" s="29">
        <v>0</v>
      </c>
      <c r="J122" s="28">
        <v>2</v>
      </c>
      <c r="K122" s="29">
        <v>0</v>
      </c>
      <c r="L122" s="484"/>
      <c r="M122" s="485"/>
      <c r="N122" s="112">
        <v>0</v>
      </c>
      <c r="O122" s="34">
        <v>0</v>
      </c>
      <c r="P122" s="252">
        <v>0</v>
      </c>
      <c r="Q122" s="34">
        <v>0</v>
      </c>
      <c r="R122" s="484"/>
      <c r="S122" s="485"/>
      <c r="T122" s="236"/>
      <c r="U122" s="5"/>
      <c r="V122" s="5"/>
      <c r="W122" s="5"/>
      <c r="X122" s="5"/>
      <c r="Y122" s="12"/>
      <c r="Z122" s="12"/>
      <c r="AA122" s="12"/>
      <c r="AB122" s="12"/>
      <c r="AC122" s="12"/>
      <c r="AD122" s="12"/>
      <c r="AE122" s="12"/>
      <c r="AF122" s="12"/>
      <c r="AG122" s="12"/>
      <c r="AH122" s="12"/>
      <c r="AI122" s="12"/>
    </row>
    <row r="123" spans="1:35" ht="12" hidden="1" customHeight="1" x14ac:dyDescent="0.2">
      <c r="A123" s="621" t="s">
        <v>84</v>
      </c>
      <c r="B123" s="622"/>
      <c r="C123" s="488" t="s">
        <v>78</v>
      </c>
      <c r="D123" s="488"/>
      <c r="E123" s="488"/>
      <c r="F123" s="489"/>
      <c r="G123" s="490"/>
      <c r="H123" s="26">
        <v>9</v>
      </c>
      <c r="I123" s="29">
        <v>0</v>
      </c>
      <c r="J123" s="28">
        <v>9</v>
      </c>
      <c r="K123" s="29">
        <v>0</v>
      </c>
      <c r="L123" s="484">
        <v>0</v>
      </c>
      <c r="M123" s="485"/>
      <c r="N123" s="112">
        <v>0</v>
      </c>
      <c r="O123" s="34">
        <v>0</v>
      </c>
      <c r="P123" s="252">
        <v>0</v>
      </c>
      <c r="Q123" s="34">
        <v>0</v>
      </c>
      <c r="R123" s="484">
        <v>0</v>
      </c>
      <c r="S123" s="485"/>
      <c r="T123" s="236"/>
      <c r="U123" s="5"/>
      <c r="V123" s="5"/>
      <c r="W123" s="5"/>
      <c r="X123" s="5"/>
      <c r="Y123" s="12"/>
      <c r="Z123" s="12"/>
      <c r="AA123" s="12"/>
      <c r="AB123" s="12"/>
      <c r="AC123" s="12"/>
      <c r="AD123" s="12"/>
      <c r="AE123" s="12"/>
      <c r="AF123" s="12"/>
      <c r="AG123" s="12"/>
      <c r="AH123" s="12"/>
      <c r="AI123" s="12"/>
    </row>
    <row r="124" spans="1:35" ht="12" hidden="1" customHeight="1" x14ac:dyDescent="0.2">
      <c r="A124" s="623"/>
      <c r="B124" s="624"/>
      <c r="C124" s="478" t="s">
        <v>79</v>
      </c>
      <c r="D124" s="478"/>
      <c r="E124" s="478"/>
      <c r="F124" s="479"/>
      <c r="G124" s="480"/>
      <c r="H124" s="26">
        <v>1</v>
      </c>
      <c r="I124" s="27">
        <v>0</v>
      </c>
      <c r="J124" s="28">
        <v>1</v>
      </c>
      <c r="K124" s="27">
        <v>0</v>
      </c>
      <c r="L124" s="484"/>
      <c r="M124" s="485"/>
      <c r="N124" s="112">
        <v>0</v>
      </c>
      <c r="O124" s="33">
        <v>0</v>
      </c>
      <c r="P124" s="252">
        <v>0</v>
      </c>
      <c r="Q124" s="34">
        <v>0</v>
      </c>
      <c r="R124" s="484"/>
      <c r="S124" s="485"/>
      <c r="T124" s="236"/>
      <c r="U124" s="5"/>
      <c r="V124" s="5"/>
      <c r="W124" s="5"/>
      <c r="X124" s="5"/>
      <c r="Y124" s="12"/>
      <c r="Z124" s="12"/>
      <c r="AA124" s="12"/>
      <c r="AB124" s="12"/>
      <c r="AC124" s="12"/>
      <c r="AD124" s="12"/>
      <c r="AE124" s="12"/>
      <c r="AF124" s="12"/>
      <c r="AG124" s="12"/>
      <c r="AH124" s="12"/>
      <c r="AI124" s="12"/>
    </row>
    <row r="125" spans="1:35" ht="12" hidden="1" customHeight="1" x14ac:dyDescent="0.2">
      <c r="A125" s="623"/>
      <c r="B125" s="624"/>
      <c r="C125" s="478" t="s">
        <v>80</v>
      </c>
      <c r="D125" s="478"/>
      <c r="E125" s="478"/>
      <c r="F125" s="479"/>
      <c r="G125" s="480"/>
      <c r="H125" s="26">
        <v>1</v>
      </c>
      <c r="I125" s="29">
        <v>0</v>
      </c>
      <c r="J125" s="28">
        <v>1</v>
      </c>
      <c r="K125" s="29">
        <v>0</v>
      </c>
      <c r="L125" s="484"/>
      <c r="M125" s="485"/>
      <c r="N125" s="112">
        <v>0</v>
      </c>
      <c r="O125" s="34">
        <v>0</v>
      </c>
      <c r="P125" s="252">
        <v>0</v>
      </c>
      <c r="Q125" s="34">
        <v>0</v>
      </c>
      <c r="R125" s="484"/>
      <c r="S125" s="485"/>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625"/>
      <c r="B126" s="626"/>
      <c r="C126" s="481" t="s">
        <v>81</v>
      </c>
      <c r="D126" s="481"/>
      <c r="E126" s="481"/>
      <c r="F126" s="482"/>
      <c r="G126" s="483"/>
      <c r="H126" s="30">
        <v>2</v>
      </c>
      <c r="I126" s="31">
        <v>0</v>
      </c>
      <c r="J126" s="32">
        <v>2</v>
      </c>
      <c r="K126" s="31">
        <v>0</v>
      </c>
      <c r="L126" s="486"/>
      <c r="M126" s="487"/>
      <c r="N126" s="113">
        <v>0</v>
      </c>
      <c r="O126" s="35">
        <v>0</v>
      </c>
      <c r="P126" s="253">
        <v>0</v>
      </c>
      <c r="Q126" s="35">
        <v>0</v>
      </c>
      <c r="R126" s="486"/>
      <c r="S126" s="487"/>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06:B106"/>
    <mergeCell ref="C106:F106"/>
    <mergeCell ref="G106:H106"/>
    <mergeCell ref="I106:J106"/>
    <mergeCell ref="K106:L106"/>
    <mergeCell ref="M106:N106"/>
    <mergeCell ref="A105:B105"/>
    <mergeCell ref="C105:F105"/>
    <mergeCell ref="G105:H105"/>
    <mergeCell ref="I105:J105"/>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I89:J89"/>
    <mergeCell ref="K89:L89"/>
    <mergeCell ref="M89:N89"/>
    <mergeCell ref="O89:P89"/>
    <mergeCell ref="A87:B89"/>
    <mergeCell ref="C88:L88"/>
    <mergeCell ref="C89:F89"/>
    <mergeCell ref="G89:H89"/>
    <mergeCell ref="Q89:R89"/>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A79:B79"/>
    <mergeCell ref="A80:B80"/>
    <mergeCell ref="A81:B81"/>
    <mergeCell ref="A82:B82"/>
    <mergeCell ref="A83:B83"/>
    <mergeCell ref="A84:B84"/>
    <mergeCell ref="A73:B73"/>
    <mergeCell ref="A75:B75"/>
    <mergeCell ref="A76:B76"/>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31:B31"/>
    <mergeCell ref="A33:B33"/>
    <mergeCell ref="A30:B30"/>
    <mergeCell ref="A62:B62"/>
    <mergeCell ref="A65:B65"/>
    <mergeCell ref="A60:B60"/>
    <mergeCell ref="A63:B63"/>
    <mergeCell ref="A67:B67"/>
    <mergeCell ref="A66:B66"/>
    <mergeCell ref="A56:B57"/>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1:AI1"/>
    <mergeCell ref="R2:AG2"/>
    <mergeCell ref="R3:AG5"/>
    <mergeCell ref="R6:AG8"/>
    <mergeCell ref="A2:P2"/>
    <mergeCell ref="A3:P5"/>
    <mergeCell ref="A6:P8"/>
    <mergeCell ref="A9:P10"/>
    <mergeCell ref="A12:P12"/>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s>
  <conditionalFormatting sqref="R120 R112 R116 R123 L112 L116 L120 L123 AI72:AI84 T72:T84 T58:T67 T42:T53 AI42:AI53 T36:T37 AI58:AI67 T27:T34 AI27:AI34 AI36:AI37">
    <cfRule type="containsText" dxfId="129" priority="642" stopIfTrue="1" operator="containsText" text="G">
      <formula>NOT(ISERROR(SEARCH("G",L27)))</formula>
    </cfRule>
    <cfRule type="containsText" dxfId="128" priority="643" stopIfTrue="1" operator="containsText" text="A">
      <formula>NOT(ISERROR(SEARCH("A",L27)))</formula>
    </cfRule>
    <cfRule type="containsText" dxfId="127" priority="644" stopIfTrue="1" operator="containsText" text="R">
      <formula>NOT(ISERROR(SEARCH("R",L27)))</formula>
    </cfRule>
  </conditionalFormatting>
  <conditionalFormatting sqref="R112 R116 R120 R123 L112 L116 L120 L123">
    <cfRule type="containsText" dxfId="126" priority="641" stopIfTrue="1" operator="containsText" text="No Service">
      <formula>NOT(ISERROR(SEARCH("No Service",L112)))</formula>
    </cfRule>
  </conditionalFormatting>
  <conditionalFormatting sqref="T58">
    <cfRule type="containsText" dxfId="12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134"/>
  <sheetViews>
    <sheetView topLeftCell="A19" zoomScaleNormal="100" workbookViewId="0">
      <selection activeCell="I143" sqref="I143"/>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491" t="s">
        <v>69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3"/>
    </row>
    <row r="2" spans="1:35" ht="12.75" customHeight="1" thickBot="1" x14ac:dyDescent="0.25">
      <c r="A2" s="532" t="s">
        <v>58</v>
      </c>
      <c r="B2" s="533"/>
      <c r="C2" s="533"/>
      <c r="D2" s="533"/>
      <c r="E2" s="533"/>
      <c r="F2" s="533"/>
      <c r="G2" s="533"/>
      <c r="H2" s="533"/>
      <c r="I2" s="533"/>
      <c r="J2" s="533"/>
      <c r="K2" s="533"/>
      <c r="L2" s="533"/>
      <c r="M2" s="533"/>
      <c r="N2" s="533"/>
      <c r="O2" s="533"/>
      <c r="P2" s="534"/>
      <c r="Q2" s="50"/>
      <c r="R2" s="510" t="s">
        <v>31</v>
      </c>
      <c r="S2" s="511"/>
      <c r="T2" s="511"/>
      <c r="U2" s="511"/>
      <c r="V2" s="511"/>
      <c r="W2" s="511"/>
      <c r="X2" s="511"/>
      <c r="Y2" s="511"/>
      <c r="Z2" s="511"/>
      <c r="AA2" s="511"/>
      <c r="AB2" s="511"/>
      <c r="AC2" s="511"/>
      <c r="AD2" s="511"/>
      <c r="AE2" s="511"/>
      <c r="AF2" s="511"/>
      <c r="AG2" s="512"/>
      <c r="AH2" s="257"/>
      <c r="AI2" s="50"/>
    </row>
    <row r="3" spans="1:35" ht="12" customHeight="1" x14ac:dyDescent="0.2">
      <c r="A3" s="371" t="s">
        <v>32</v>
      </c>
      <c r="B3" s="372"/>
      <c r="C3" s="372"/>
      <c r="D3" s="372"/>
      <c r="E3" s="372"/>
      <c r="F3" s="372"/>
      <c r="G3" s="372"/>
      <c r="H3" s="372"/>
      <c r="I3" s="372"/>
      <c r="J3" s="372"/>
      <c r="K3" s="372"/>
      <c r="L3" s="372"/>
      <c r="M3" s="372"/>
      <c r="N3" s="372"/>
      <c r="O3" s="372"/>
      <c r="P3" s="373"/>
      <c r="Q3" s="242"/>
      <c r="R3" s="371" t="s">
        <v>35</v>
      </c>
      <c r="S3" s="372"/>
      <c r="T3" s="372"/>
      <c r="U3" s="372"/>
      <c r="V3" s="372"/>
      <c r="W3" s="372"/>
      <c r="X3" s="372"/>
      <c r="Y3" s="372"/>
      <c r="Z3" s="372"/>
      <c r="AA3" s="372"/>
      <c r="AB3" s="372"/>
      <c r="AC3" s="372"/>
      <c r="AD3" s="372"/>
      <c r="AE3" s="372"/>
      <c r="AF3" s="372"/>
      <c r="AG3" s="373"/>
      <c r="AH3" s="237"/>
      <c r="AI3" s="2"/>
    </row>
    <row r="4" spans="1:35" ht="12" customHeight="1" x14ac:dyDescent="0.2">
      <c r="A4" s="513"/>
      <c r="B4" s="514"/>
      <c r="C4" s="514"/>
      <c r="D4" s="514"/>
      <c r="E4" s="514"/>
      <c r="F4" s="514"/>
      <c r="G4" s="514"/>
      <c r="H4" s="514"/>
      <c r="I4" s="514"/>
      <c r="J4" s="514"/>
      <c r="K4" s="514"/>
      <c r="L4" s="514"/>
      <c r="M4" s="514"/>
      <c r="N4" s="514"/>
      <c r="O4" s="514"/>
      <c r="P4" s="515"/>
      <c r="Q4" s="242"/>
      <c r="R4" s="513"/>
      <c r="S4" s="514"/>
      <c r="T4" s="514"/>
      <c r="U4" s="514"/>
      <c r="V4" s="514"/>
      <c r="W4" s="514"/>
      <c r="X4" s="514"/>
      <c r="Y4" s="514"/>
      <c r="Z4" s="514"/>
      <c r="AA4" s="514"/>
      <c r="AB4" s="514"/>
      <c r="AC4" s="514"/>
      <c r="AD4" s="514"/>
      <c r="AE4" s="514"/>
      <c r="AF4" s="514"/>
      <c r="AG4" s="515"/>
      <c r="AH4" s="237"/>
      <c r="AI4" s="2"/>
    </row>
    <row r="5" spans="1:35" ht="16.5" customHeight="1" thickBot="1" x14ac:dyDescent="0.25">
      <c r="A5" s="374"/>
      <c r="B5" s="375"/>
      <c r="C5" s="375"/>
      <c r="D5" s="375"/>
      <c r="E5" s="375"/>
      <c r="F5" s="375"/>
      <c r="G5" s="375"/>
      <c r="H5" s="375"/>
      <c r="I5" s="375"/>
      <c r="J5" s="375"/>
      <c r="K5" s="375"/>
      <c r="L5" s="375"/>
      <c r="M5" s="375"/>
      <c r="N5" s="375"/>
      <c r="O5" s="375"/>
      <c r="P5" s="376"/>
      <c r="Q5" s="242"/>
      <c r="R5" s="374"/>
      <c r="S5" s="375"/>
      <c r="T5" s="375"/>
      <c r="U5" s="375"/>
      <c r="V5" s="375"/>
      <c r="W5" s="375"/>
      <c r="X5" s="375"/>
      <c r="Y5" s="375"/>
      <c r="Z5" s="375"/>
      <c r="AA5" s="375"/>
      <c r="AB5" s="375"/>
      <c r="AC5" s="375"/>
      <c r="AD5" s="375"/>
      <c r="AE5" s="375"/>
      <c r="AF5" s="375"/>
      <c r="AG5" s="376"/>
      <c r="AH5" s="237"/>
      <c r="AI5" s="2"/>
    </row>
    <row r="6" spans="1:35" ht="12" customHeight="1" x14ac:dyDescent="0.2">
      <c r="A6" s="377" t="s">
        <v>33</v>
      </c>
      <c r="B6" s="378"/>
      <c r="C6" s="378"/>
      <c r="D6" s="378"/>
      <c r="E6" s="378"/>
      <c r="F6" s="378"/>
      <c r="G6" s="378"/>
      <c r="H6" s="378"/>
      <c r="I6" s="378"/>
      <c r="J6" s="378"/>
      <c r="K6" s="378"/>
      <c r="L6" s="378"/>
      <c r="M6" s="378"/>
      <c r="N6" s="378"/>
      <c r="O6" s="378"/>
      <c r="P6" s="379"/>
      <c r="Q6" s="242"/>
      <c r="R6" s="377" t="s">
        <v>36</v>
      </c>
      <c r="S6" s="378"/>
      <c r="T6" s="378"/>
      <c r="U6" s="378"/>
      <c r="V6" s="378"/>
      <c r="W6" s="378"/>
      <c r="X6" s="378"/>
      <c r="Y6" s="378"/>
      <c r="Z6" s="378"/>
      <c r="AA6" s="378"/>
      <c r="AB6" s="378"/>
      <c r="AC6" s="378"/>
      <c r="AD6" s="378"/>
      <c r="AE6" s="378"/>
      <c r="AF6" s="378"/>
      <c r="AG6" s="379"/>
      <c r="AH6" s="237"/>
      <c r="AI6" s="2"/>
    </row>
    <row r="7" spans="1:35" ht="12" customHeight="1" x14ac:dyDescent="0.2">
      <c r="A7" s="380"/>
      <c r="B7" s="381"/>
      <c r="C7" s="381"/>
      <c r="D7" s="381"/>
      <c r="E7" s="381"/>
      <c r="F7" s="381"/>
      <c r="G7" s="381"/>
      <c r="H7" s="381"/>
      <c r="I7" s="381"/>
      <c r="J7" s="381"/>
      <c r="K7" s="381"/>
      <c r="L7" s="381"/>
      <c r="M7" s="381"/>
      <c r="N7" s="381"/>
      <c r="O7" s="381"/>
      <c r="P7" s="382"/>
      <c r="Q7" s="242"/>
      <c r="R7" s="380"/>
      <c r="S7" s="381"/>
      <c r="T7" s="381"/>
      <c r="U7" s="381"/>
      <c r="V7" s="381"/>
      <c r="W7" s="381"/>
      <c r="X7" s="381"/>
      <c r="Y7" s="381"/>
      <c r="Z7" s="381"/>
      <c r="AA7" s="381"/>
      <c r="AB7" s="381"/>
      <c r="AC7" s="381"/>
      <c r="AD7" s="381"/>
      <c r="AE7" s="381"/>
      <c r="AF7" s="381"/>
      <c r="AG7" s="382"/>
      <c r="AH7" s="237"/>
      <c r="AI7" s="2"/>
    </row>
    <row r="8" spans="1:35" ht="18.75" customHeight="1" thickBot="1" x14ac:dyDescent="0.25">
      <c r="A8" s="383"/>
      <c r="B8" s="384"/>
      <c r="C8" s="384"/>
      <c r="D8" s="384"/>
      <c r="E8" s="384"/>
      <c r="F8" s="384"/>
      <c r="G8" s="384"/>
      <c r="H8" s="384"/>
      <c r="I8" s="384"/>
      <c r="J8" s="384"/>
      <c r="K8" s="384"/>
      <c r="L8" s="384"/>
      <c r="M8" s="384"/>
      <c r="N8" s="384"/>
      <c r="O8" s="384"/>
      <c r="P8" s="385"/>
      <c r="Q8" s="242"/>
      <c r="R8" s="383"/>
      <c r="S8" s="384"/>
      <c r="T8" s="384"/>
      <c r="U8" s="384"/>
      <c r="V8" s="384"/>
      <c r="W8" s="384"/>
      <c r="X8" s="384"/>
      <c r="Y8" s="384"/>
      <c r="Z8" s="384"/>
      <c r="AA8" s="384"/>
      <c r="AB8" s="384"/>
      <c r="AC8" s="384"/>
      <c r="AD8" s="384"/>
      <c r="AE8" s="384"/>
      <c r="AF8" s="384"/>
      <c r="AG8" s="385"/>
      <c r="AH8" s="237"/>
      <c r="AI8" s="2"/>
    </row>
    <row r="9" spans="1:35" ht="12" customHeight="1" x14ac:dyDescent="0.2">
      <c r="A9" s="386" t="s">
        <v>34</v>
      </c>
      <c r="B9" s="387"/>
      <c r="C9" s="387"/>
      <c r="D9" s="387"/>
      <c r="E9" s="387"/>
      <c r="F9" s="387"/>
      <c r="G9" s="387"/>
      <c r="H9" s="387"/>
      <c r="I9" s="387"/>
      <c r="J9" s="387"/>
      <c r="K9" s="387"/>
      <c r="L9" s="387"/>
      <c r="M9" s="387"/>
      <c r="N9" s="387"/>
      <c r="O9" s="387"/>
      <c r="P9" s="388"/>
      <c r="Q9" s="242"/>
      <c r="R9" s="386" t="s">
        <v>29</v>
      </c>
      <c r="S9" s="387"/>
      <c r="T9" s="387"/>
      <c r="U9" s="387"/>
      <c r="V9" s="387"/>
      <c r="W9" s="387"/>
      <c r="X9" s="387"/>
      <c r="Y9" s="387"/>
      <c r="Z9" s="387"/>
      <c r="AA9" s="387"/>
      <c r="AB9" s="387"/>
      <c r="AC9" s="387"/>
      <c r="AD9" s="387"/>
      <c r="AE9" s="387"/>
      <c r="AF9" s="387"/>
      <c r="AG9" s="388"/>
      <c r="AH9" s="237"/>
      <c r="AI9" s="12"/>
    </row>
    <row r="10" spans="1:35" ht="15.75" customHeight="1" thickBot="1" x14ac:dyDescent="0.25">
      <c r="A10" s="389"/>
      <c r="B10" s="390"/>
      <c r="C10" s="390"/>
      <c r="D10" s="390"/>
      <c r="E10" s="390"/>
      <c r="F10" s="390"/>
      <c r="G10" s="390"/>
      <c r="H10" s="390"/>
      <c r="I10" s="390"/>
      <c r="J10" s="390"/>
      <c r="K10" s="390"/>
      <c r="L10" s="390"/>
      <c r="M10" s="390"/>
      <c r="N10" s="390"/>
      <c r="O10" s="390"/>
      <c r="P10" s="391"/>
      <c r="Q10" s="242"/>
      <c r="R10" s="389"/>
      <c r="S10" s="390"/>
      <c r="T10" s="390"/>
      <c r="U10" s="390"/>
      <c r="V10" s="390"/>
      <c r="W10" s="390"/>
      <c r="X10" s="390"/>
      <c r="Y10" s="390"/>
      <c r="Z10" s="390"/>
      <c r="AA10" s="390"/>
      <c r="AB10" s="390"/>
      <c r="AC10" s="390"/>
      <c r="AD10" s="390"/>
      <c r="AE10" s="390"/>
      <c r="AF10" s="390"/>
      <c r="AG10" s="391"/>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368" t="s">
        <v>59</v>
      </c>
      <c r="B12" s="369"/>
      <c r="C12" s="369"/>
      <c r="D12" s="369"/>
      <c r="E12" s="369"/>
      <c r="F12" s="369"/>
      <c r="G12" s="369"/>
      <c r="H12" s="369"/>
      <c r="I12" s="369"/>
      <c r="J12" s="369"/>
      <c r="K12" s="369"/>
      <c r="L12" s="369"/>
      <c r="M12" s="369"/>
      <c r="N12" s="369"/>
      <c r="O12" s="369"/>
      <c r="P12" s="370"/>
      <c r="Q12" s="50"/>
      <c r="R12" s="516" t="s">
        <v>30</v>
      </c>
      <c r="S12" s="517"/>
      <c r="T12" s="517"/>
      <c r="U12" s="517"/>
      <c r="V12" s="517"/>
      <c r="W12" s="517"/>
      <c r="X12" s="517"/>
      <c r="Y12" s="517"/>
      <c r="Z12" s="517"/>
      <c r="AA12" s="517"/>
      <c r="AB12" s="517"/>
      <c r="AC12" s="517"/>
      <c r="AD12" s="517"/>
      <c r="AE12" s="517"/>
      <c r="AF12" s="517"/>
      <c r="AG12" s="518"/>
      <c r="AH12" s="238"/>
      <c r="AI12" s="12"/>
    </row>
    <row r="13" spans="1:35" ht="12" customHeight="1" x14ac:dyDescent="0.2">
      <c r="A13" s="371" t="s">
        <v>47</v>
      </c>
      <c r="B13" s="372"/>
      <c r="C13" s="372"/>
      <c r="D13" s="372"/>
      <c r="E13" s="372"/>
      <c r="F13" s="372"/>
      <c r="G13" s="372"/>
      <c r="H13" s="372"/>
      <c r="I13" s="372"/>
      <c r="J13" s="372"/>
      <c r="K13" s="372"/>
      <c r="L13" s="372"/>
      <c r="M13" s="372"/>
      <c r="N13" s="372"/>
      <c r="O13" s="372"/>
      <c r="P13" s="373"/>
      <c r="Q13" s="242"/>
      <c r="R13" s="371" t="s">
        <v>49</v>
      </c>
      <c r="S13" s="372"/>
      <c r="T13" s="372"/>
      <c r="U13" s="372"/>
      <c r="V13" s="372"/>
      <c r="W13" s="372"/>
      <c r="X13" s="372"/>
      <c r="Y13" s="372"/>
      <c r="Z13" s="372"/>
      <c r="AA13" s="372"/>
      <c r="AB13" s="372"/>
      <c r="AC13" s="372"/>
      <c r="AD13" s="372"/>
      <c r="AE13" s="372"/>
      <c r="AF13" s="372"/>
      <c r="AG13" s="373"/>
      <c r="AH13" s="237"/>
      <c r="AI13" s="12"/>
    </row>
    <row r="14" spans="1:35" ht="14.25" customHeight="1" thickBot="1" x14ac:dyDescent="0.25">
      <c r="A14" s="374"/>
      <c r="B14" s="375"/>
      <c r="C14" s="375"/>
      <c r="D14" s="375"/>
      <c r="E14" s="375"/>
      <c r="F14" s="375"/>
      <c r="G14" s="375"/>
      <c r="H14" s="375"/>
      <c r="I14" s="375"/>
      <c r="J14" s="375"/>
      <c r="K14" s="375"/>
      <c r="L14" s="375"/>
      <c r="M14" s="375"/>
      <c r="N14" s="375"/>
      <c r="O14" s="375"/>
      <c r="P14" s="376"/>
      <c r="Q14" s="242"/>
      <c r="R14" s="513"/>
      <c r="S14" s="514"/>
      <c r="T14" s="514"/>
      <c r="U14" s="514"/>
      <c r="V14" s="514"/>
      <c r="W14" s="514"/>
      <c r="X14" s="514"/>
      <c r="Y14" s="514"/>
      <c r="Z14" s="514"/>
      <c r="AA14" s="514"/>
      <c r="AB14" s="514"/>
      <c r="AC14" s="514"/>
      <c r="AD14" s="514"/>
      <c r="AE14" s="514"/>
      <c r="AF14" s="514"/>
      <c r="AG14" s="515"/>
      <c r="AH14" s="237"/>
      <c r="AI14" s="12"/>
    </row>
    <row r="15" spans="1:35" ht="12" customHeight="1" x14ac:dyDescent="0.2">
      <c r="A15" s="377" t="s">
        <v>48</v>
      </c>
      <c r="B15" s="378"/>
      <c r="C15" s="378"/>
      <c r="D15" s="378"/>
      <c r="E15" s="378"/>
      <c r="F15" s="378"/>
      <c r="G15" s="378"/>
      <c r="H15" s="378"/>
      <c r="I15" s="378"/>
      <c r="J15" s="378"/>
      <c r="K15" s="378"/>
      <c r="L15" s="378"/>
      <c r="M15" s="378"/>
      <c r="N15" s="378"/>
      <c r="O15" s="378"/>
      <c r="P15" s="379"/>
      <c r="Q15" s="242"/>
      <c r="R15" s="377" t="s">
        <v>50</v>
      </c>
      <c r="S15" s="378"/>
      <c r="T15" s="378"/>
      <c r="U15" s="378"/>
      <c r="V15" s="378"/>
      <c r="W15" s="378"/>
      <c r="X15" s="378"/>
      <c r="Y15" s="378"/>
      <c r="Z15" s="378"/>
      <c r="AA15" s="378"/>
      <c r="AB15" s="378"/>
      <c r="AC15" s="378"/>
      <c r="AD15" s="378"/>
      <c r="AE15" s="378"/>
      <c r="AF15" s="378"/>
      <c r="AG15" s="379"/>
      <c r="AH15" s="237"/>
      <c r="AI15" s="12"/>
    </row>
    <row r="16" spans="1:35" ht="12" customHeight="1" x14ac:dyDescent="0.2">
      <c r="A16" s="380"/>
      <c r="B16" s="381"/>
      <c r="C16" s="381"/>
      <c r="D16" s="381"/>
      <c r="E16" s="381"/>
      <c r="F16" s="381"/>
      <c r="G16" s="381"/>
      <c r="H16" s="381"/>
      <c r="I16" s="381"/>
      <c r="J16" s="381"/>
      <c r="K16" s="381"/>
      <c r="L16" s="381"/>
      <c r="M16" s="381"/>
      <c r="N16" s="381"/>
      <c r="O16" s="381"/>
      <c r="P16" s="382"/>
      <c r="Q16" s="242"/>
      <c r="R16" s="380"/>
      <c r="S16" s="381"/>
      <c r="T16" s="381"/>
      <c r="U16" s="381"/>
      <c r="V16" s="381"/>
      <c r="W16" s="381"/>
      <c r="X16" s="381"/>
      <c r="Y16" s="381"/>
      <c r="Z16" s="381"/>
      <c r="AA16" s="381"/>
      <c r="AB16" s="381"/>
      <c r="AC16" s="381"/>
      <c r="AD16" s="381"/>
      <c r="AE16" s="381"/>
      <c r="AF16" s="381"/>
      <c r="AG16" s="382"/>
      <c r="AH16" s="237"/>
      <c r="AI16" s="12"/>
    </row>
    <row r="17" spans="1:35" ht="16.5" customHeight="1" thickBot="1" x14ac:dyDescent="0.25">
      <c r="A17" s="383"/>
      <c r="B17" s="384"/>
      <c r="C17" s="384"/>
      <c r="D17" s="384"/>
      <c r="E17" s="384"/>
      <c r="F17" s="384"/>
      <c r="G17" s="384"/>
      <c r="H17" s="384"/>
      <c r="I17" s="384"/>
      <c r="J17" s="384"/>
      <c r="K17" s="384"/>
      <c r="L17" s="384"/>
      <c r="M17" s="384"/>
      <c r="N17" s="384"/>
      <c r="O17" s="384"/>
      <c r="P17" s="385"/>
      <c r="Q17" s="242"/>
      <c r="R17" s="383"/>
      <c r="S17" s="384"/>
      <c r="T17" s="384"/>
      <c r="U17" s="384"/>
      <c r="V17" s="384"/>
      <c r="W17" s="384"/>
      <c r="X17" s="384"/>
      <c r="Y17" s="384"/>
      <c r="Z17" s="384"/>
      <c r="AA17" s="384"/>
      <c r="AB17" s="384"/>
      <c r="AC17" s="384"/>
      <c r="AD17" s="384"/>
      <c r="AE17" s="384"/>
      <c r="AF17" s="384"/>
      <c r="AG17" s="385"/>
      <c r="AH17" s="237"/>
      <c r="AI17" s="12"/>
    </row>
    <row r="18" spans="1:35" ht="12" customHeight="1" x14ac:dyDescent="0.2">
      <c r="A18" s="386" t="s">
        <v>57</v>
      </c>
      <c r="B18" s="387"/>
      <c r="C18" s="387"/>
      <c r="D18" s="387"/>
      <c r="E18" s="387"/>
      <c r="F18" s="387"/>
      <c r="G18" s="387"/>
      <c r="H18" s="387"/>
      <c r="I18" s="387"/>
      <c r="J18" s="387"/>
      <c r="K18" s="387"/>
      <c r="L18" s="387"/>
      <c r="M18" s="387"/>
      <c r="N18" s="387"/>
      <c r="O18" s="387"/>
      <c r="P18" s="388"/>
      <c r="Q18" s="242"/>
      <c r="R18" s="386" t="s">
        <v>51</v>
      </c>
      <c r="S18" s="387"/>
      <c r="T18" s="387"/>
      <c r="U18" s="387"/>
      <c r="V18" s="387"/>
      <c r="W18" s="387"/>
      <c r="X18" s="387"/>
      <c r="Y18" s="387"/>
      <c r="Z18" s="387"/>
      <c r="AA18" s="387"/>
      <c r="AB18" s="387"/>
      <c r="AC18" s="387"/>
      <c r="AD18" s="387"/>
      <c r="AE18" s="387"/>
      <c r="AF18" s="387"/>
      <c r="AG18" s="388"/>
      <c r="AH18" s="237"/>
      <c r="AI18" s="12"/>
    </row>
    <row r="19" spans="1:35" ht="13.5" thickBot="1" x14ac:dyDescent="0.25">
      <c r="A19" s="389"/>
      <c r="B19" s="390"/>
      <c r="C19" s="390"/>
      <c r="D19" s="390"/>
      <c r="E19" s="390"/>
      <c r="F19" s="390"/>
      <c r="G19" s="390"/>
      <c r="H19" s="390"/>
      <c r="I19" s="390"/>
      <c r="J19" s="390"/>
      <c r="K19" s="390"/>
      <c r="L19" s="390"/>
      <c r="M19" s="390"/>
      <c r="N19" s="390"/>
      <c r="O19" s="390"/>
      <c r="P19" s="391"/>
      <c r="Q19" s="242"/>
      <c r="R19" s="389"/>
      <c r="S19" s="390"/>
      <c r="T19" s="390"/>
      <c r="U19" s="390"/>
      <c r="V19" s="390"/>
      <c r="W19" s="390"/>
      <c r="X19" s="390"/>
      <c r="Y19" s="390"/>
      <c r="Z19" s="390"/>
      <c r="AA19" s="390"/>
      <c r="AB19" s="390"/>
      <c r="AC19" s="390"/>
      <c r="AD19" s="390"/>
      <c r="AE19" s="390"/>
      <c r="AF19" s="390"/>
      <c r="AG19" s="391"/>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392" t="s">
        <v>95</v>
      </c>
      <c r="O21" s="393"/>
      <c r="P21" s="393"/>
      <c r="Q21" s="393"/>
      <c r="R21" s="393"/>
      <c r="S21" s="394"/>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29" t="s">
        <v>96</v>
      </c>
      <c r="P22" s="530"/>
      <c r="Q22" s="530"/>
      <c r="R22" s="530"/>
      <c r="S22" s="53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467" t="s">
        <v>128</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9"/>
    </row>
    <row r="25" spans="1:35" ht="15.75" customHeight="1" thickBot="1" x14ac:dyDescent="0.25">
      <c r="A25" s="540" t="s">
        <v>0</v>
      </c>
      <c r="B25" s="541"/>
      <c r="C25" s="494" t="s">
        <v>60</v>
      </c>
      <c r="D25" s="495"/>
      <c r="E25" s="496"/>
      <c r="F25" s="496"/>
      <c r="G25" s="496"/>
      <c r="H25" s="496"/>
      <c r="I25" s="496"/>
      <c r="J25" s="496"/>
      <c r="K25" s="496"/>
      <c r="L25" s="496"/>
      <c r="M25" s="496"/>
      <c r="N25" s="496"/>
      <c r="O25" s="496"/>
      <c r="P25" s="496"/>
      <c r="Q25" s="496"/>
      <c r="R25" s="496"/>
      <c r="S25" s="496"/>
      <c r="T25" s="497"/>
      <c r="U25" s="498" t="s">
        <v>61</v>
      </c>
      <c r="V25" s="499"/>
      <c r="W25" s="499"/>
      <c r="X25" s="499"/>
      <c r="Y25" s="499"/>
      <c r="Z25" s="499"/>
      <c r="AA25" s="499"/>
      <c r="AB25" s="499"/>
      <c r="AC25" s="499"/>
      <c r="AD25" s="499"/>
      <c r="AE25" s="499"/>
      <c r="AF25" s="499"/>
      <c r="AG25" s="499"/>
      <c r="AH25" s="499"/>
      <c r="AI25" s="500"/>
    </row>
    <row r="26" spans="1:35" ht="69" customHeight="1" thickBot="1" x14ac:dyDescent="0.25">
      <c r="A26" s="542"/>
      <c r="B26" s="54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544" t="s">
        <v>1</v>
      </c>
      <c r="B27" s="545"/>
      <c r="C27" s="216">
        <v>0</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J</v>
      </c>
      <c r="R27" s="69" t="str">
        <f t="shared" ref="R27:R53" si="0">IF(J27="","",IF(J27&gt;=23,"J",IF(J27&lt;23,"L")))</f>
        <v>J</v>
      </c>
      <c r="S27" s="69" t="str">
        <f t="shared" ref="S27:S37" si="1">IF(J27="","",IF(J27&gt;=I27-8,"J",IF(J27&lt;I27-8,"L")))</f>
        <v>J</v>
      </c>
      <c r="T27" s="15" t="s">
        <v>136</v>
      </c>
      <c r="U27" s="14">
        <v>3</v>
      </c>
      <c r="V27" s="71">
        <v>2</v>
      </c>
      <c r="W27" s="16">
        <v>2</v>
      </c>
      <c r="X27" s="186">
        <v>2</v>
      </c>
      <c r="Y27" s="81">
        <v>34.5</v>
      </c>
      <c r="Z27" s="56">
        <v>23</v>
      </c>
      <c r="AA27" s="17">
        <v>23</v>
      </c>
      <c r="AB27" s="129">
        <v>23</v>
      </c>
      <c r="AC27" s="119">
        <v>5</v>
      </c>
      <c r="AD27" s="37">
        <v>7.5</v>
      </c>
      <c r="AE27" s="36">
        <v>3</v>
      </c>
      <c r="AF27" s="124">
        <v>3.75</v>
      </c>
      <c r="AG27" s="126" t="str">
        <f t="shared" ref="AG27:AG35" si="2">IF(Z27="","",IF(Z27&gt;=23,"J",IF(Z27&lt;23,"L")))</f>
        <v>J</v>
      </c>
      <c r="AH27" s="69" t="str">
        <f t="shared" ref="AH27:AH36" si="3">IF(Z27="","",IF(Z27&gt;=Y27-8,"J",IF(Z27&lt;Y27-8,"L")))</f>
        <v>L</v>
      </c>
      <c r="AI27" s="15" t="s">
        <v>137</v>
      </c>
    </row>
    <row r="28" spans="1:35" ht="12" customHeight="1" x14ac:dyDescent="0.2">
      <c r="A28" s="519" t="s">
        <v>2</v>
      </c>
      <c r="B28" s="520"/>
      <c r="C28" s="217">
        <v>0</v>
      </c>
      <c r="D28" s="319">
        <v>0</v>
      </c>
      <c r="E28" s="14">
        <v>3</v>
      </c>
      <c r="F28" s="71">
        <v>2</v>
      </c>
      <c r="G28" s="16">
        <v>2</v>
      </c>
      <c r="H28" s="325">
        <v>2</v>
      </c>
      <c r="I28" s="81">
        <v>34.5</v>
      </c>
      <c r="J28" s="56">
        <v>23</v>
      </c>
      <c r="K28" s="57">
        <v>23</v>
      </c>
      <c r="L28" s="121">
        <v>23</v>
      </c>
      <c r="M28" s="150">
        <v>5</v>
      </c>
      <c r="N28" s="37">
        <v>7.5</v>
      </c>
      <c r="O28" s="36">
        <v>3</v>
      </c>
      <c r="P28" s="151">
        <v>3.75</v>
      </c>
      <c r="Q28" s="165" t="str">
        <f t="shared" ref="Q28:Q53" si="4">IF(D28="","",IF(D28&gt;=C28,"J",IF(D28&lt;C28,"L")))</f>
        <v>J</v>
      </c>
      <c r="R28" s="69" t="str">
        <f t="shared" si="0"/>
        <v>J</v>
      </c>
      <c r="S28" s="69" t="str">
        <f t="shared" si="1"/>
        <v>L</v>
      </c>
      <c r="T28" s="15" t="s">
        <v>137</v>
      </c>
      <c r="U28" s="14">
        <v>3</v>
      </c>
      <c r="V28" s="71">
        <v>2</v>
      </c>
      <c r="W28" s="16">
        <v>2</v>
      </c>
      <c r="X28" s="186">
        <v>2</v>
      </c>
      <c r="Y28" s="81">
        <v>34.5</v>
      </c>
      <c r="Z28" s="56">
        <v>23</v>
      </c>
      <c r="AA28" s="17">
        <v>23</v>
      </c>
      <c r="AB28" s="129">
        <v>23</v>
      </c>
      <c r="AC28" s="119">
        <v>5</v>
      </c>
      <c r="AD28" s="37">
        <v>7.5</v>
      </c>
      <c r="AE28" s="36">
        <v>3</v>
      </c>
      <c r="AF28" s="124">
        <v>3.75</v>
      </c>
      <c r="AG28" s="126" t="str">
        <f t="shared" si="2"/>
        <v>J</v>
      </c>
      <c r="AH28" s="69" t="str">
        <f t="shared" si="3"/>
        <v>L</v>
      </c>
      <c r="AI28" s="15" t="s">
        <v>137</v>
      </c>
    </row>
    <row r="29" spans="1:35" ht="12" customHeight="1" x14ac:dyDescent="0.2">
      <c r="A29" s="519" t="s">
        <v>3</v>
      </c>
      <c r="B29" s="520"/>
      <c r="C29" s="217">
        <v>0</v>
      </c>
      <c r="D29" s="319">
        <v>0</v>
      </c>
      <c r="E29" s="14">
        <v>3</v>
      </c>
      <c r="F29" s="71">
        <v>2</v>
      </c>
      <c r="G29" s="16">
        <v>2</v>
      </c>
      <c r="H29" s="325">
        <v>2</v>
      </c>
      <c r="I29" s="81">
        <v>34.5</v>
      </c>
      <c r="J29" s="56">
        <v>23</v>
      </c>
      <c r="K29" s="57">
        <v>23</v>
      </c>
      <c r="L29" s="121">
        <v>23</v>
      </c>
      <c r="M29" s="150">
        <v>5</v>
      </c>
      <c r="N29" s="37">
        <v>7.5</v>
      </c>
      <c r="O29" s="36">
        <v>3</v>
      </c>
      <c r="P29" s="151">
        <v>3.75</v>
      </c>
      <c r="Q29" s="165" t="str">
        <f t="shared" si="4"/>
        <v>J</v>
      </c>
      <c r="R29" s="69" t="str">
        <f t="shared" si="0"/>
        <v>J</v>
      </c>
      <c r="S29" s="69" t="str">
        <f t="shared" si="1"/>
        <v>L</v>
      </c>
      <c r="T29" s="15" t="s">
        <v>137</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136</v>
      </c>
    </row>
    <row r="30" spans="1:35" ht="12" customHeight="1" x14ac:dyDescent="0.2">
      <c r="A30" s="519" t="s">
        <v>119</v>
      </c>
      <c r="B30" s="520"/>
      <c r="C30" s="217">
        <v>0</v>
      </c>
      <c r="D30" s="319">
        <v>0</v>
      </c>
      <c r="E30" s="14">
        <v>7</v>
      </c>
      <c r="F30" s="71">
        <v>5</v>
      </c>
      <c r="G30" s="16">
        <v>7</v>
      </c>
      <c r="H30" s="325">
        <v>7</v>
      </c>
      <c r="I30" s="81">
        <v>80.5</v>
      </c>
      <c r="J30" s="56">
        <v>57.5</v>
      </c>
      <c r="K30" s="57">
        <v>80.5</v>
      </c>
      <c r="L30" s="121">
        <v>80.5</v>
      </c>
      <c r="M30" s="150">
        <v>5.1428571428571432</v>
      </c>
      <c r="N30" s="37">
        <v>7.2</v>
      </c>
      <c r="O30" s="36">
        <v>2.5714285714285716</v>
      </c>
      <c r="P30" s="151">
        <v>3</v>
      </c>
      <c r="Q30" s="165" t="str">
        <f t="shared" si="4"/>
        <v>J</v>
      </c>
      <c r="R30" s="69" t="str">
        <f t="shared" si="0"/>
        <v>J</v>
      </c>
      <c r="S30" s="69" t="str">
        <f t="shared" si="1"/>
        <v>L</v>
      </c>
      <c r="T30" s="15" t="s">
        <v>137</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136</v>
      </c>
    </row>
    <row r="31" spans="1:35" ht="12" customHeight="1" x14ac:dyDescent="0.2">
      <c r="A31" s="519" t="s">
        <v>121</v>
      </c>
      <c r="B31" s="520"/>
      <c r="C31" s="217">
        <v>0</v>
      </c>
      <c r="D31" s="319">
        <v>0</v>
      </c>
      <c r="E31" s="14">
        <v>6</v>
      </c>
      <c r="F31" s="71">
        <v>5</v>
      </c>
      <c r="G31" s="16">
        <v>2</v>
      </c>
      <c r="H31" s="325">
        <v>2</v>
      </c>
      <c r="I31" s="81">
        <v>69</v>
      </c>
      <c r="J31" s="56">
        <v>57.5</v>
      </c>
      <c r="K31" s="57">
        <v>23</v>
      </c>
      <c r="L31" s="121">
        <v>23</v>
      </c>
      <c r="M31" s="150">
        <v>4</v>
      </c>
      <c r="N31" s="37">
        <v>4.8</v>
      </c>
      <c r="O31" s="36">
        <v>3</v>
      </c>
      <c r="P31" s="151">
        <v>3.4285714285714284</v>
      </c>
      <c r="Q31" s="165" t="str">
        <f t="shared" si="4"/>
        <v>J</v>
      </c>
      <c r="R31" s="69" t="str">
        <f t="shared" si="0"/>
        <v>J</v>
      </c>
      <c r="S31" s="69" t="str">
        <f t="shared" si="1"/>
        <v>L</v>
      </c>
      <c r="T31" s="15" t="s">
        <v>137</v>
      </c>
      <c r="U31" s="14">
        <v>5</v>
      </c>
      <c r="V31" s="71">
        <v>4</v>
      </c>
      <c r="W31" s="16">
        <v>1</v>
      </c>
      <c r="X31" s="186">
        <v>1</v>
      </c>
      <c r="Y31" s="81">
        <v>57.5</v>
      </c>
      <c r="Z31" s="56">
        <v>46</v>
      </c>
      <c r="AA31" s="17">
        <v>11.5</v>
      </c>
      <c r="AB31" s="129">
        <v>11.5</v>
      </c>
      <c r="AC31" s="119">
        <v>4.8</v>
      </c>
      <c r="AD31" s="37">
        <v>6</v>
      </c>
      <c r="AE31" s="36">
        <v>4</v>
      </c>
      <c r="AF31" s="124">
        <v>4.8</v>
      </c>
      <c r="AG31" s="126" t="str">
        <f t="shared" si="2"/>
        <v>J</v>
      </c>
      <c r="AH31" s="69" t="str">
        <f t="shared" si="3"/>
        <v>L</v>
      </c>
      <c r="AI31" s="15" t="s">
        <v>136</v>
      </c>
    </row>
    <row r="32" spans="1:35" ht="12" customHeight="1" x14ac:dyDescent="0.2">
      <c r="A32" s="525" t="s">
        <v>129</v>
      </c>
      <c r="B32" s="526"/>
      <c r="C32" s="217">
        <v>1</v>
      </c>
      <c r="D32" s="319">
        <v>0</v>
      </c>
      <c r="E32" s="14">
        <v>0</v>
      </c>
      <c r="F32" s="315">
        <v>0.65</v>
      </c>
      <c r="G32" s="16">
        <v>0</v>
      </c>
      <c r="H32" s="314">
        <v>1.3</v>
      </c>
      <c r="I32" s="81">
        <v>0</v>
      </c>
      <c r="J32" s="56">
        <v>7.5</v>
      </c>
      <c r="K32" s="17">
        <v>0</v>
      </c>
      <c r="L32" s="129">
        <v>15</v>
      </c>
      <c r="M32" s="150" t="e">
        <v>#DIV/0!</v>
      </c>
      <c r="N32" s="72">
        <v>0</v>
      </c>
      <c r="O32" s="36" t="e">
        <v>#DIV/0!</v>
      </c>
      <c r="P32" s="187">
        <v>0</v>
      </c>
      <c r="Q32" s="165" t="str">
        <f>IF(D32="","",IF(D32&gt;=C32,"J",IF(D32&lt;C32,"L")))</f>
        <v>L</v>
      </c>
      <c r="R32" s="69" t="str">
        <f>IF(J32="","",IF(J32&gt;=23,"J",IF(J32&lt;23,"L")))</f>
        <v>L</v>
      </c>
      <c r="S32" s="69" t="str">
        <f t="shared" si="1"/>
        <v>J</v>
      </c>
      <c r="T32" s="15" t="s">
        <v>136</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519" t="s">
        <v>5</v>
      </c>
      <c r="B33" s="520"/>
      <c r="C33" s="217">
        <v>0</v>
      </c>
      <c r="D33" s="319">
        <v>0</v>
      </c>
      <c r="E33" s="14">
        <v>4</v>
      </c>
      <c r="F33" s="71">
        <v>3</v>
      </c>
      <c r="G33" s="16">
        <v>2</v>
      </c>
      <c r="H33" s="325">
        <v>2</v>
      </c>
      <c r="I33" s="81">
        <v>46</v>
      </c>
      <c r="J33" s="56">
        <v>34.5</v>
      </c>
      <c r="K33" s="57">
        <v>23</v>
      </c>
      <c r="L33" s="121">
        <v>23</v>
      </c>
      <c r="M33" s="263" t="s">
        <v>120</v>
      </c>
      <c r="N33" s="264" t="s">
        <v>120</v>
      </c>
      <c r="O33" s="264" t="s">
        <v>120</v>
      </c>
      <c r="P33" s="266" t="s">
        <v>120</v>
      </c>
      <c r="Q33" s="165" t="str">
        <f t="shared" si="4"/>
        <v>J</v>
      </c>
      <c r="R33" s="69" t="str">
        <f t="shared" si="0"/>
        <v>J</v>
      </c>
      <c r="S33" s="69" t="str">
        <f t="shared" si="1"/>
        <v>L</v>
      </c>
      <c r="T33" s="15" t="s">
        <v>137</v>
      </c>
      <c r="U33" s="14">
        <v>3</v>
      </c>
      <c r="V33" s="71">
        <v>2</v>
      </c>
      <c r="W33" s="16">
        <v>2</v>
      </c>
      <c r="X33" s="186">
        <v>2</v>
      </c>
      <c r="Y33" s="81">
        <v>34.5</v>
      </c>
      <c r="Z33" s="56">
        <v>23</v>
      </c>
      <c r="AA33" s="17">
        <v>23</v>
      </c>
      <c r="AB33" s="214">
        <v>23</v>
      </c>
      <c r="AC33" s="321" t="s">
        <v>120</v>
      </c>
      <c r="AD33" s="264" t="s">
        <v>120</v>
      </c>
      <c r="AE33" s="264" t="s">
        <v>120</v>
      </c>
      <c r="AF33" s="265" t="s">
        <v>120</v>
      </c>
      <c r="AG33" s="126" t="str">
        <f t="shared" si="2"/>
        <v>J</v>
      </c>
      <c r="AH33" s="69" t="str">
        <f t="shared" si="3"/>
        <v>L</v>
      </c>
      <c r="AI33" s="15" t="s">
        <v>137</v>
      </c>
    </row>
    <row r="34" spans="1:36" ht="12" customHeight="1" x14ac:dyDescent="0.2">
      <c r="A34" s="519" t="s">
        <v>8</v>
      </c>
      <c r="B34" s="520"/>
      <c r="C34" s="217"/>
      <c r="D34" s="319"/>
      <c r="E34" s="14">
        <v>16</v>
      </c>
      <c r="F34" s="71">
        <v>18</v>
      </c>
      <c r="G34" s="16">
        <v>7</v>
      </c>
      <c r="H34" s="325">
        <v>7</v>
      </c>
      <c r="I34" s="81">
        <v>184</v>
      </c>
      <c r="J34" s="56">
        <v>207</v>
      </c>
      <c r="K34" s="57">
        <v>80.5</v>
      </c>
      <c r="L34" s="121">
        <v>80.5</v>
      </c>
      <c r="M34" s="263" t="s">
        <v>120</v>
      </c>
      <c r="N34" s="264" t="s">
        <v>120</v>
      </c>
      <c r="O34" s="264" t="s">
        <v>120</v>
      </c>
      <c r="P34" s="266" t="s">
        <v>120</v>
      </c>
      <c r="Q34" s="340" t="s">
        <v>120</v>
      </c>
      <c r="R34" s="69" t="str">
        <f t="shared" si="0"/>
        <v>J</v>
      </c>
      <c r="S34" s="69" t="str">
        <f t="shared" si="1"/>
        <v>J</v>
      </c>
      <c r="T34" s="15" t="s">
        <v>136</v>
      </c>
      <c r="U34" s="14">
        <v>15</v>
      </c>
      <c r="V34" s="71">
        <v>16</v>
      </c>
      <c r="W34" s="16">
        <v>5</v>
      </c>
      <c r="X34" s="186">
        <v>7</v>
      </c>
      <c r="Y34" s="81">
        <v>172.5</v>
      </c>
      <c r="Z34" s="56">
        <v>184</v>
      </c>
      <c r="AA34" s="17">
        <v>57.5</v>
      </c>
      <c r="AB34" s="214">
        <v>80.5</v>
      </c>
      <c r="AC34" s="321" t="s">
        <v>120</v>
      </c>
      <c r="AD34" s="264" t="s">
        <v>120</v>
      </c>
      <c r="AE34" s="264" t="s">
        <v>120</v>
      </c>
      <c r="AF34" s="265" t="s">
        <v>120</v>
      </c>
      <c r="AG34" s="126" t="str">
        <f t="shared" si="2"/>
        <v>J</v>
      </c>
      <c r="AH34" s="69" t="str">
        <f t="shared" si="3"/>
        <v>J</v>
      </c>
      <c r="AI34" s="15" t="s">
        <v>136</v>
      </c>
    </row>
    <row r="35" spans="1:36" ht="12" customHeight="1" x14ac:dyDescent="0.2">
      <c r="A35" s="316" t="s">
        <v>131</v>
      </c>
      <c r="B35" s="317"/>
      <c r="C35" s="217"/>
      <c r="D35" s="319"/>
      <c r="E35" s="14">
        <v>3</v>
      </c>
      <c r="F35" s="301">
        <v>3</v>
      </c>
      <c r="G35" s="16">
        <v>2</v>
      </c>
      <c r="H35" s="327">
        <v>2</v>
      </c>
      <c r="I35" s="14">
        <v>34.5</v>
      </c>
      <c r="J35" s="301">
        <v>34.5</v>
      </c>
      <c r="K35" s="16">
        <v>23</v>
      </c>
      <c r="L35" s="304">
        <v>23</v>
      </c>
      <c r="M35" s="14" t="s">
        <v>120</v>
      </c>
      <c r="N35" s="16" t="s">
        <v>120</v>
      </c>
      <c r="O35" s="16" t="s">
        <v>120</v>
      </c>
      <c r="P35" s="323" t="s">
        <v>120</v>
      </c>
      <c r="Q35" s="340" t="s">
        <v>120</v>
      </c>
      <c r="R35" s="69" t="str">
        <f t="shared" si="0"/>
        <v>J</v>
      </c>
      <c r="S35" s="69" t="str">
        <f t="shared" si="1"/>
        <v>J</v>
      </c>
      <c r="T35" s="323" t="s">
        <v>137</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139</v>
      </c>
    </row>
    <row r="36" spans="1:36" ht="12" customHeight="1" x14ac:dyDescent="0.2">
      <c r="A36" s="519" t="s">
        <v>67</v>
      </c>
      <c r="B36" s="520"/>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136</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550" t="s">
        <v>9</v>
      </c>
      <c r="B37" s="5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136</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139</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552" t="s">
        <v>28</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4"/>
    </row>
    <row r="40" spans="1:36" ht="15.75" hidden="1" customHeight="1" thickBot="1" x14ac:dyDescent="0.25">
      <c r="A40" s="555" t="s">
        <v>0</v>
      </c>
      <c r="B40" s="556"/>
      <c r="C40" s="559" t="s">
        <v>60</v>
      </c>
      <c r="D40" s="560"/>
      <c r="E40" s="560"/>
      <c r="F40" s="560"/>
      <c r="G40" s="560"/>
      <c r="H40" s="560"/>
      <c r="I40" s="560"/>
      <c r="J40" s="560"/>
      <c r="K40" s="560"/>
      <c r="L40" s="560"/>
      <c r="M40" s="560"/>
      <c r="N40" s="560"/>
      <c r="O40" s="560"/>
      <c r="P40" s="560"/>
      <c r="Q40" s="560"/>
      <c r="R40" s="560"/>
      <c r="S40" s="560"/>
      <c r="T40" s="561"/>
      <c r="U40" s="562" t="s">
        <v>61</v>
      </c>
      <c r="V40" s="563"/>
      <c r="W40" s="563"/>
      <c r="X40" s="563"/>
      <c r="Y40" s="563"/>
      <c r="Z40" s="563"/>
      <c r="AA40" s="563"/>
      <c r="AB40" s="563"/>
      <c r="AC40" s="563"/>
      <c r="AD40" s="563"/>
      <c r="AE40" s="563"/>
      <c r="AF40" s="563"/>
      <c r="AG40" s="563"/>
      <c r="AH40" s="563"/>
      <c r="AI40" s="564"/>
    </row>
    <row r="41" spans="1:36" ht="69" hidden="1" customHeight="1" thickBot="1" x14ac:dyDescent="0.25">
      <c r="A41" s="557"/>
      <c r="B41" s="55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519" t="s">
        <v>4</v>
      </c>
      <c r="B42" s="520"/>
      <c r="C42" s="217">
        <v>0</v>
      </c>
      <c r="D42" s="291">
        <v>0</v>
      </c>
      <c r="E42" s="14">
        <v>3</v>
      </c>
      <c r="F42" s="71">
        <v>3</v>
      </c>
      <c r="G42" s="16">
        <v>2</v>
      </c>
      <c r="H42" s="186">
        <v>3</v>
      </c>
      <c r="I42" s="81">
        <v>34.5</v>
      </c>
      <c r="J42" s="56">
        <v>34.5</v>
      </c>
      <c r="K42" s="57">
        <v>23</v>
      </c>
      <c r="L42" s="161">
        <v>34.5</v>
      </c>
      <c r="M42" s="150">
        <v>6</v>
      </c>
      <c r="N42" s="37">
        <v>6</v>
      </c>
      <c r="O42" s="36">
        <v>3.6</v>
      </c>
      <c r="P42" s="124">
        <v>3</v>
      </c>
      <c r="Q42" s="289" t="str">
        <f>IF(D42="","",IF(D42&gt;=C42,"J",IF(D42&lt;C42,"L")))</f>
        <v>J</v>
      </c>
      <c r="R42" s="184" t="str">
        <f>IF(J42="","",IF(J42&gt;=23,"J",IF(J42&lt;23,"L")))</f>
        <v>J</v>
      </c>
      <c r="S42" s="184" t="str">
        <f t="shared" ref="S42:S53" si="5">IF(J42="","",IF(J42&gt;=I42-8,"J",IF(J42&lt;I42-8,"L")))</f>
        <v>J</v>
      </c>
      <c r="T42" s="185" t="s">
        <v>136</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136</v>
      </c>
    </row>
    <row r="43" spans="1:36" ht="12" customHeight="1" x14ac:dyDescent="0.2">
      <c r="A43" s="519" t="s">
        <v>6</v>
      </c>
      <c r="B43" s="520"/>
      <c r="C43" s="217">
        <v>0</v>
      </c>
      <c r="D43" s="254">
        <v>0</v>
      </c>
      <c r="E43" s="14">
        <v>3</v>
      </c>
      <c r="F43" s="71">
        <v>3</v>
      </c>
      <c r="G43" s="16">
        <v>5</v>
      </c>
      <c r="H43" s="186">
        <v>5</v>
      </c>
      <c r="I43" s="81">
        <v>34.5</v>
      </c>
      <c r="J43" s="56">
        <v>34.5</v>
      </c>
      <c r="K43" s="57">
        <v>57.5</v>
      </c>
      <c r="L43" s="161">
        <v>57.5</v>
      </c>
      <c r="M43" s="150">
        <v>5.333333333333333</v>
      </c>
      <c r="N43" s="37">
        <v>5.333333333333333</v>
      </c>
      <c r="O43" s="36">
        <v>2</v>
      </c>
      <c r="P43" s="124">
        <v>2</v>
      </c>
      <c r="Q43" s="126" t="str">
        <f>IF(D43="","",IF(D43&gt;=C43,"J",IF(D43&lt;C43,"L")))</f>
        <v>J</v>
      </c>
      <c r="R43" s="90" t="str">
        <f>IF(J43="","",IF(J43&gt;=23,"J",IF(J43&lt;23,"L")))</f>
        <v>J</v>
      </c>
      <c r="S43" s="69" t="str">
        <f t="shared" si="5"/>
        <v>J</v>
      </c>
      <c r="T43" s="15" t="s">
        <v>136</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136</v>
      </c>
    </row>
    <row r="44" spans="1:36" ht="12" customHeight="1" x14ac:dyDescent="0.2">
      <c r="A44" s="519" t="s">
        <v>7</v>
      </c>
      <c r="B44" s="520"/>
      <c r="C44" s="217">
        <v>0</v>
      </c>
      <c r="D44" s="254">
        <v>0</v>
      </c>
      <c r="E44" s="14">
        <v>3</v>
      </c>
      <c r="F44" s="71">
        <v>3</v>
      </c>
      <c r="G44" s="16">
        <v>2</v>
      </c>
      <c r="H44" s="186">
        <v>2</v>
      </c>
      <c r="I44" s="81">
        <v>34.5</v>
      </c>
      <c r="J44" s="56">
        <v>34.5</v>
      </c>
      <c r="K44" s="57">
        <v>23</v>
      </c>
      <c r="L44" s="161">
        <v>23</v>
      </c>
      <c r="M44" s="150">
        <v>6</v>
      </c>
      <c r="N44" s="37">
        <v>6</v>
      </c>
      <c r="O44" s="36">
        <v>3.6</v>
      </c>
      <c r="P44" s="124">
        <v>3.6</v>
      </c>
      <c r="Q44" s="126" t="str">
        <f>IF(D44="","",IF(D44&gt;=C44,"J",IF(D44&lt;C44,"L")))</f>
        <v>J</v>
      </c>
      <c r="R44" s="90" t="str">
        <f>IF(J44="","",IF(J44&gt;=23,"J",IF(J44&lt;23,"L")))</f>
        <v>J</v>
      </c>
      <c r="S44" s="69" t="str">
        <f t="shared" si="5"/>
        <v>J</v>
      </c>
      <c r="T44" s="15" t="s">
        <v>136</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137</v>
      </c>
    </row>
    <row r="45" spans="1:36" ht="12" customHeight="1" x14ac:dyDescent="0.2">
      <c r="A45" s="519" t="s">
        <v>11</v>
      </c>
      <c r="B45" s="520"/>
      <c r="C45" s="217">
        <v>0</v>
      </c>
      <c r="D45" s="254">
        <v>0</v>
      </c>
      <c r="E45" s="14">
        <v>4</v>
      </c>
      <c r="F45" s="71">
        <v>4</v>
      </c>
      <c r="G45" s="16">
        <v>4</v>
      </c>
      <c r="H45" s="186">
        <v>4</v>
      </c>
      <c r="I45" s="81">
        <v>46</v>
      </c>
      <c r="J45" s="56">
        <v>46</v>
      </c>
      <c r="K45" s="57">
        <v>46</v>
      </c>
      <c r="L45" s="161">
        <v>46</v>
      </c>
      <c r="M45" s="150">
        <v>7</v>
      </c>
      <c r="N45" s="37">
        <v>7</v>
      </c>
      <c r="O45" s="36">
        <v>3.5</v>
      </c>
      <c r="P45" s="124">
        <v>3.5</v>
      </c>
      <c r="Q45" s="126" t="str">
        <f t="shared" si="4"/>
        <v>J</v>
      </c>
      <c r="R45" s="90" t="str">
        <f t="shared" si="0"/>
        <v>J</v>
      </c>
      <c r="S45" s="69" t="str">
        <f t="shared" si="5"/>
        <v>J</v>
      </c>
      <c r="T45" s="15" t="s">
        <v>136</v>
      </c>
      <c r="U45" s="14">
        <v>4</v>
      </c>
      <c r="V45" s="71">
        <v>3</v>
      </c>
      <c r="W45" s="16">
        <v>3</v>
      </c>
      <c r="X45" s="186">
        <v>3</v>
      </c>
      <c r="Y45" s="55">
        <v>46</v>
      </c>
      <c r="Z45" s="56">
        <v>34.5</v>
      </c>
      <c r="AA45" s="17">
        <v>34.5</v>
      </c>
      <c r="AB45" s="129">
        <v>34.5</v>
      </c>
      <c r="AC45" s="150">
        <v>7</v>
      </c>
      <c r="AD45" s="37">
        <v>9.3333333333333339</v>
      </c>
      <c r="AE45" s="36">
        <v>4</v>
      </c>
      <c r="AF45" s="151">
        <v>4.666666666666667</v>
      </c>
      <c r="AG45" s="165" t="str">
        <f t="shared" si="6"/>
        <v>J</v>
      </c>
      <c r="AH45" s="69" t="str">
        <f t="shared" si="7"/>
        <v>L</v>
      </c>
      <c r="AI45" s="15" t="s">
        <v>137</v>
      </c>
    </row>
    <row r="46" spans="1:36" ht="12" customHeight="1" x14ac:dyDescent="0.2">
      <c r="A46" s="519" t="s">
        <v>10</v>
      </c>
      <c r="B46" s="520"/>
      <c r="C46" s="217">
        <v>2</v>
      </c>
      <c r="D46" s="254">
        <v>0</v>
      </c>
      <c r="E46" s="14">
        <v>5</v>
      </c>
      <c r="F46" s="71">
        <v>5</v>
      </c>
      <c r="G46" s="16">
        <v>7</v>
      </c>
      <c r="H46" s="186">
        <v>6</v>
      </c>
      <c r="I46" s="81">
        <v>57.5</v>
      </c>
      <c r="J46" s="56">
        <v>57.5</v>
      </c>
      <c r="K46" s="57">
        <v>80.5</v>
      </c>
      <c r="L46" s="161">
        <v>69</v>
      </c>
      <c r="M46" s="150">
        <v>7.2</v>
      </c>
      <c r="N46" s="37">
        <v>7.2</v>
      </c>
      <c r="O46" s="36">
        <v>3</v>
      </c>
      <c r="P46" s="124">
        <v>3.2727272727272729</v>
      </c>
      <c r="Q46" s="126" t="str">
        <f t="shared" si="4"/>
        <v>L</v>
      </c>
      <c r="R46" s="90" t="str">
        <f t="shared" si="0"/>
        <v>J</v>
      </c>
      <c r="S46" s="69" t="str">
        <f t="shared" si="5"/>
        <v>J</v>
      </c>
      <c r="T46" s="15" t="s">
        <v>136</v>
      </c>
      <c r="U46" s="14">
        <v>5</v>
      </c>
      <c r="V46" s="71">
        <v>5</v>
      </c>
      <c r="W46" s="16">
        <v>4</v>
      </c>
      <c r="X46" s="186">
        <v>4</v>
      </c>
      <c r="Y46" s="55">
        <v>57.5</v>
      </c>
      <c r="Z46" s="56">
        <v>57.5</v>
      </c>
      <c r="AA46" s="17">
        <v>46</v>
      </c>
      <c r="AB46" s="129">
        <v>46</v>
      </c>
      <c r="AC46" s="150">
        <v>7.2</v>
      </c>
      <c r="AD46" s="37">
        <v>7.2</v>
      </c>
      <c r="AE46" s="36">
        <v>4</v>
      </c>
      <c r="AF46" s="151">
        <v>4</v>
      </c>
      <c r="AG46" s="165" t="str">
        <f t="shared" si="6"/>
        <v>J</v>
      </c>
      <c r="AH46" s="69" t="str">
        <f t="shared" si="7"/>
        <v>J</v>
      </c>
      <c r="AI46" s="15" t="s">
        <v>136</v>
      </c>
    </row>
    <row r="47" spans="1:36" ht="12" customHeight="1" x14ac:dyDescent="0.2">
      <c r="A47" s="519" t="s">
        <v>13</v>
      </c>
      <c r="B47" s="520"/>
      <c r="C47" s="217">
        <v>0</v>
      </c>
      <c r="D47" s="254">
        <v>0</v>
      </c>
      <c r="E47" s="14">
        <v>6</v>
      </c>
      <c r="F47" s="71">
        <v>5</v>
      </c>
      <c r="G47" s="16">
        <v>3</v>
      </c>
      <c r="H47" s="186">
        <v>4</v>
      </c>
      <c r="I47" s="81">
        <v>69</v>
      </c>
      <c r="J47" s="56">
        <v>57.5</v>
      </c>
      <c r="K47" s="57">
        <v>34.5</v>
      </c>
      <c r="L47" s="161">
        <v>46</v>
      </c>
      <c r="M47" s="150">
        <v>4.5</v>
      </c>
      <c r="N47" s="72">
        <v>5.4</v>
      </c>
      <c r="O47" s="36">
        <v>3</v>
      </c>
      <c r="P47" s="244">
        <v>3</v>
      </c>
      <c r="Q47" s="126" t="str">
        <f t="shared" si="4"/>
        <v>J</v>
      </c>
      <c r="R47" s="90" t="str">
        <f t="shared" si="0"/>
        <v>J</v>
      </c>
      <c r="S47" s="69" t="str">
        <f t="shared" si="5"/>
        <v>L</v>
      </c>
      <c r="T47" s="15" t="s">
        <v>137</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136</v>
      </c>
    </row>
    <row r="48" spans="1:36" ht="12" customHeight="1" x14ac:dyDescent="0.2">
      <c r="A48" s="519" t="s">
        <v>123</v>
      </c>
      <c r="B48" s="520"/>
      <c r="C48" s="217">
        <v>0</v>
      </c>
      <c r="D48" s="254">
        <v>0</v>
      </c>
      <c r="E48" s="14">
        <v>6</v>
      </c>
      <c r="F48" s="71">
        <v>5</v>
      </c>
      <c r="G48" s="16">
        <v>4</v>
      </c>
      <c r="H48" s="186">
        <v>3</v>
      </c>
      <c r="I48" s="81">
        <v>69</v>
      </c>
      <c r="J48" s="56">
        <v>57.5</v>
      </c>
      <c r="K48" s="57">
        <v>46</v>
      </c>
      <c r="L48" s="161">
        <v>34.5</v>
      </c>
      <c r="M48" s="150">
        <v>6.166666666666667</v>
      </c>
      <c r="N48" s="37">
        <v>7.4</v>
      </c>
      <c r="O48" s="36">
        <v>3.7</v>
      </c>
      <c r="P48" s="124">
        <v>4.625</v>
      </c>
      <c r="Q48" s="126" t="str">
        <f t="shared" si="4"/>
        <v>J</v>
      </c>
      <c r="R48" s="90" t="str">
        <f t="shared" si="0"/>
        <v>J</v>
      </c>
      <c r="S48" s="69" t="str">
        <f t="shared" si="5"/>
        <v>L</v>
      </c>
      <c r="T48" s="15" t="s">
        <v>137</v>
      </c>
      <c r="U48" s="14">
        <v>6</v>
      </c>
      <c r="V48" s="71">
        <v>5</v>
      </c>
      <c r="W48" s="16">
        <v>2</v>
      </c>
      <c r="X48" s="186">
        <v>2</v>
      </c>
      <c r="Y48" s="55">
        <v>69</v>
      </c>
      <c r="Z48" s="56">
        <v>57.5</v>
      </c>
      <c r="AA48" s="17">
        <v>23</v>
      </c>
      <c r="AB48" s="129">
        <v>23</v>
      </c>
      <c r="AC48" s="150">
        <v>6.166666666666667</v>
      </c>
      <c r="AD48" s="37">
        <v>7.4</v>
      </c>
      <c r="AE48" s="36">
        <v>4.625</v>
      </c>
      <c r="AF48" s="151">
        <v>5.2857142857142856</v>
      </c>
      <c r="AG48" s="165" t="str">
        <f t="shared" si="6"/>
        <v>J</v>
      </c>
      <c r="AH48" s="69" t="str">
        <f t="shared" si="7"/>
        <v>L</v>
      </c>
      <c r="AI48" s="15" t="s">
        <v>137</v>
      </c>
    </row>
    <row r="49" spans="1:35" ht="12" customHeight="1" x14ac:dyDescent="0.2">
      <c r="A49" s="519" t="s">
        <v>12</v>
      </c>
      <c r="B49" s="520"/>
      <c r="C49" s="217">
        <v>0</v>
      </c>
      <c r="D49" s="254">
        <v>0</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J</v>
      </c>
      <c r="R49" s="90" t="str">
        <f t="shared" si="0"/>
        <v>J</v>
      </c>
      <c r="S49" s="69" t="str">
        <f t="shared" si="5"/>
        <v>J</v>
      </c>
      <c r="T49" s="15" t="s">
        <v>137</v>
      </c>
      <c r="U49" s="14">
        <v>3</v>
      </c>
      <c r="V49" s="71">
        <v>2</v>
      </c>
      <c r="W49" s="16">
        <v>1</v>
      </c>
      <c r="X49" s="186">
        <v>1</v>
      </c>
      <c r="Y49" s="55">
        <v>34.5</v>
      </c>
      <c r="Z49" s="56">
        <v>23</v>
      </c>
      <c r="AA49" s="17">
        <v>11.5</v>
      </c>
      <c r="AB49" s="129">
        <v>11.5</v>
      </c>
      <c r="AC49" s="150">
        <v>6.666666666666667</v>
      </c>
      <c r="AD49" s="72">
        <v>10</v>
      </c>
      <c r="AE49" s="36">
        <v>5</v>
      </c>
      <c r="AF49" s="187">
        <v>6.666666666666667</v>
      </c>
      <c r="AG49" s="165" t="str">
        <f t="shared" si="6"/>
        <v>J</v>
      </c>
      <c r="AH49" s="69" t="str">
        <f t="shared" si="7"/>
        <v>L</v>
      </c>
      <c r="AI49" s="15" t="s">
        <v>137</v>
      </c>
    </row>
    <row r="50" spans="1:35" ht="12" customHeight="1" x14ac:dyDescent="0.2">
      <c r="A50" s="548" t="s">
        <v>118</v>
      </c>
      <c r="B50" s="549"/>
      <c r="C50" s="217">
        <v>0</v>
      </c>
      <c r="D50" s="254">
        <v>0</v>
      </c>
      <c r="E50" s="14">
        <v>2</v>
      </c>
      <c r="F50" s="71">
        <v>2</v>
      </c>
      <c r="G50" s="16">
        <v>2</v>
      </c>
      <c r="H50" s="186">
        <v>2</v>
      </c>
      <c r="I50" s="81">
        <v>23</v>
      </c>
      <c r="J50" s="56">
        <v>23</v>
      </c>
      <c r="K50" s="57">
        <v>23</v>
      </c>
      <c r="L50" s="161">
        <v>23</v>
      </c>
      <c r="M50" s="150">
        <v>6</v>
      </c>
      <c r="N50" s="37">
        <v>6</v>
      </c>
      <c r="O50" s="36">
        <v>3</v>
      </c>
      <c r="P50" s="124">
        <v>3</v>
      </c>
      <c r="Q50" s="126" t="str">
        <f t="shared" si="4"/>
        <v>J</v>
      </c>
      <c r="R50" s="90" t="str">
        <f t="shared" si="0"/>
        <v>J</v>
      </c>
      <c r="S50" s="69" t="str">
        <f t="shared" si="5"/>
        <v>J</v>
      </c>
      <c r="T50" s="15" t="s">
        <v>136</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136</v>
      </c>
    </row>
    <row r="51" spans="1:35" ht="12" customHeight="1" x14ac:dyDescent="0.2">
      <c r="A51" s="519" t="s">
        <v>127</v>
      </c>
      <c r="B51" s="520"/>
      <c r="C51" s="217">
        <v>0</v>
      </c>
      <c r="D51" s="254">
        <v>0</v>
      </c>
      <c r="E51" s="14">
        <v>3</v>
      </c>
      <c r="F51" s="71">
        <v>2</v>
      </c>
      <c r="G51" s="16">
        <v>4</v>
      </c>
      <c r="H51" s="186">
        <v>4</v>
      </c>
      <c r="I51" s="81">
        <v>34.5</v>
      </c>
      <c r="J51" s="56">
        <v>23</v>
      </c>
      <c r="K51" s="57">
        <v>46</v>
      </c>
      <c r="L51" s="161">
        <v>46</v>
      </c>
      <c r="M51" s="150">
        <v>8</v>
      </c>
      <c r="N51" s="37">
        <v>12</v>
      </c>
      <c r="O51" s="36">
        <v>3.4285714285714284</v>
      </c>
      <c r="P51" s="124">
        <v>4</v>
      </c>
      <c r="Q51" s="126" t="str">
        <f t="shared" si="4"/>
        <v>J</v>
      </c>
      <c r="R51" s="90" t="str">
        <f t="shared" si="0"/>
        <v>J</v>
      </c>
      <c r="S51" s="69" t="str">
        <f t="shared" si="5"/>
        <v>L</v>
      </c>
      <c r="T51" s="15" t="s">
        <v>137</v>
      </c>
      <c r="U51" s="14">
        <v>3</v>
      </c>
      <c r="V51" s="71">
        <v>2</v>
      </c>
      <c r="W51" s="16">
        <v>4</v>
      </c>
      <c r="X51" s="186">
        <v>3</v>
      </c>
      <c r="Y51" s="55">
        <v>34.5</v>
      </c>
      <c r="Z51" s="56">
        <v>23</v>
      </c>
      <c r="AA51" s="17">
        <v>46</v>
      </c>
      <c r="AB51" s="129">
        <v>34.5</v>
      </c>
      <c r="AC51" s="150">
        <v>8</v>
      </c>
      <c r="AD51" s="37">
        <v>12</v>
      </c>
      <c r="AE51" s="36">
        <v>3.4285714285714284</v>
      </c>
      <c r="AF51" s="151">
        <v>4.8</v>
      </c>
      <c r="AG51" s="165" t="str">
        <f t="shared" si="6"/>
        <v>J</v>
      </c>
      <c r="AH51" s="69" t="str">
        <f t="shared" si="7"/>
        <v>L</v>
      </c>
      <c r="AI51" s="15" t="s">
        <v>137</v>
      </c>
    </row>
    <row r="52" spans="1:35" ht="12" customHeight="1" x14ac:dyDescent="0.2">
      <c r="A52" s="546" t="s">
        <v>14</v>
      </c>
      <c r="B52" s="547"/>
      <c r="C52" s="217">
        <v>0</v>
      </c>
      <c r="D52" s="254">
        <v>0</v>
      </c>
      <c r="E52" s="14">
        <v>7</v>
      </c>
      <c r="F52" s="71">
        <v>6</v>
      </c>
      <c r="G52" s="16">
        <v>4</v>
      </c>
      <c r="H52" s="186">
        <v>5</v>
      </c>
      <c r="I52" s="81">
        <v>76.5</v>
      </c>
      <c r="J52" s="56">
        <v>69</v>
      </c>
      <c r="K52" s="57">
        <v>46</v>
      </c>
      <c r="L52" s="161">
        <v>57.5</v>
      </c>
      <c r="M52" s="150">
        <v>4.9624060150375939</v>
      </c>
      <c r="N52" s="72">
        <v>5.5</v>
      </c>
      <c r="O52" s="36">
        <v>3.0985915492957745</v>
      </c>
      <c r="P52" s="244">
        <v>3</v>
      </c>
      <c r="Q52" s="126" t="str">
        <f t="shared" si="4"/>
        <v>J</v>
      </c>
      <c r="R52" s="90" t="str">
        <f t="shared" si="0"/>
        <v>J</v>
      </c>
      <c r="S52" s="69" t="str">
        <f t="shared" si="5"/>
        <v>J</v>
      </c>
      <c r="T52" s="15" t="s">
        <v>137</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136</v>
      </c>
    </row>
    <row r="53" spans="1:35" ht="12" hidden="1" customHeight="1" thickBot="1" x14ac:dyDescent="0.25">
      <c r="A53" s="527" t="s">
        <v>122</v>
      </c>
      <c r="B53" s="52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07" t="s">
        <v>15</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9"/>
    </row>
    <row r="56" spans="1:35" ht="15.75" customHeight="1" thickBot="1" x14ac:dyDescent="0.25">
      <c r="A56" s="521" t="s">
        <v>0</v>
      </c>
      <c r="B56" s="522"/>
      <c r="C56" s="501" t="s">
        <v>60</v>
      </c>
      <c r="D56" s="502"/>
      <c r="E56" s="502"/>
      <c r="F56" s="502"/>
      <c r="G56" s="502"/>
      <c r="H56" s="502"/>
      <c r="I56" s="502"/>
      <c r="J56" s="502"/>
      <c r="K56" s="502"/>
      <c r="L56" s="502"/>
      <c r="M56" s="502"/>
      <c r="N56" s="502"/>
      <c r="O56" s="502"/>
      <c r="P56" s="502"/>
      <c r="Q56" s="502"/>
      <c r="R56" s="502"/>
      <c r="S56" s="502"/>
      <c r="T56" s="503"/>
      <c r="U56" s="504" t="s">
        <v>61</v>
      </c>
      <c r="V56" s="505"/>
      <c r="W56" s="505"/>
      <c r="X56" s="505"/>
      <c r="Y56" s="505"/>
      <c r="Z56" s="505"/>
      <c r="AA56" s="505"/>
      <c r="AB56" s="505"/>
      <c r="AC56" s="505"/>
      <c r="AD56" s="505"/>
      <c r="AE56" s="505"/>
      <c r="AF56" s="505"/>
      <c r="AG56" s="505"/>
      <c r="AH56" s="505"/>
      <c r="AI56" s="506"/>
    </row>
    <row r="57" spans="1:35" ht="69" customHeight="1" thickBot="1" x14ac:dyDescent="0.25">
      <c r="A57" s="523"/>
      <c r="B57" s="52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585" t="s">
        <v>16</v>
      </c>
      <c r="B58" s="586"/>
      <c r="C58" s="219"/>
      <c r="D58" s="227"/>
      <c r="E58" s="87">
        <v>3</v>
      </c>
      <c r="F58" s="88">
        <v>0</v>
      </c>
      <c r="G58" s="89">
        <v>2</v>
      </c>
      <c r="H58" s="132">
        <v>0</v>
      </c>
      <c r="I58" s="120">
        <v>34.5</v>
      </c>
      <c r="J58" s="53">
        <v>0</v>
      </c>
      <c r="K58" s="54">
        <v>23</v>
      </c>
      <c r="L58" s="290">
        <v>0</v>
      </c>
      <c r="M58" s="118">
        <v>4.666666666666667</v>
      </c>
      <c r="N58" s="39" t="e">
        <v>#DIV/0!</v>
      </c>
      <c r="O58" s="38">
        <v>2.8</v>
      </c>
      <c r="P58" s="123" t="e">
        <v>#DIV/0!</v>
      </c>
      <c r="Q58" s="251" t="s">
        <v>120</v>
      </c>
      <c r="R58" s="90" t="str">
        <f>IF(J58="","",IF(E58=0,"J",IF(J58&gt;=23,"J",IF(J58&lt;23,"L"))))</f>
        <v>L</v>
      </c>
      <c r="S58" s="90" t="str">
        <f>IF(J58="","",IF(J58&gt;=I58-8,"J",IF(J58&lt;I58-8,"L")))</f>
        <v>L</v>
      </c>
      <c r="T58" s="262" t="s">
        <v>139</v>
      </c>
      <c r="U58" s="87">
        <v>2</v>
      </c>
      <c r="V58" s="88">
        <v>0</v>
      </c>
      <c r="W58" s="89">
        <v>1</v>
      </c>
      <c r="X58" s="132">
        <v>0</v>
      </c>
      <c r="Y58" s="247">
        <v>23</v>
      </c>
      <c r="Z58" s="260">
        <v>0</v>
      </c>
      <c r="AA58" s="248">
        <v>11.5</v>
      </c>
      <c r="AB58" s="261">
        <v>0</v>
      </c>
      <c r="AC58" s="118">
        <v>7</v>
      </c>
      <c r="AD58" s="39" t="e">
        <v>#DIV/0!</v>
      </c>
      <c r="AE58" s="38">
        <v>4.666666666666667</v>
      </c>
      <c r="AF58" s="123" t="e">
        <v>#DIV/0!</v>
      </c>
      <c r="AG58" s="125" t="str">
        <f>IF(Z58="","",IF(U58=0,"J",IF(Z58&gt;=23,"J",IF(Z58&lt;23,"L"))))</f>
        <v>L</v>
      </c>
      <c r="AH58" s="90" t="str">
        <f>IF(Z58="","",IF(Z58&gt;=Y58-8,"J",IF(Z58&lt;Y58-8,"L")))</f>
        <v>L</v>
      </c>
      <c r="AI58" s="68" t="s">
        <v>139</v>
      </c>
    </row>
    <row r="59" spans="1:35" ht="12" customHeight="1" x14ac:dyDescent="0.2">
      <c r="A59" s="519" t="s">
        <v>17</v>
      </c>
      <c r="B59" s="520"/>
      <c r="C59" s="220">
        <v>0</v>
      </c>
      <c r="D59" s="228">
        <v>0</v>
      </c>
      <c r="E59" s="62">
        <v>4</v>
      </c>
      <c r="F59" s="63">
        <v>3</v>
      </c>
      <c r="G59" s="64">
        <v>3</v>
      </c>
      <c r="H59" s="133">
        <v>2</v>
      </c>
      <c r="I59" s="81">
        <v>46</v>
      </c>
      <c r="J59" s="56">
        <v>34.5</v>
      </c>
      <c r="K59" s="57">
        <v>34.5</v>
      </c>
      <c r="L59" s="121">
        <v>23</v>
      </c>
      <c r="M59" s="119">
        <v>7</v>
      </c>
      <c r="N59" s="37">
        <v>9.3333333333333339</v>
      </c>
      <c r="O59" s="36">
        <v>4</v>
      </c>
      <c r="P59" s="124">
        <v>5.6</v>
      </c>
      <c r="Q59" s="126" t="str">
        <f t="shared" ref="Q59:Q66" si="8">IF(D59="","",IF(D59&gt;=C59,"J",IF(D59&lt;C59,"L")))</f>
        <v>J</v>
      </c>
      <c r="R59" s="90" t="str">
        <f t="shared" ref="R59:R66" si="9">IF(J59="","",IF(J59&gt;=23,"J",IF(J59&lt;23,"L")))</f>
        <v>J</v>
      </c>
      <c r="S59" s="69" t="str">
        <f t="shared" ref="S59:S65" si="10">IF(J59="","",IF(J59&gt;=I59-8,"J",IF(J59&lt;I59-8,"L")))</f>
        <v>L</v>
      </c>
      <c r="T59" s="15" t="s">
        <v>136</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136</v>
      </c>
    </row>
    <row r="60" spans="1:35" ht="12" customHeight="1" thickBot="1" x14ac:dyDescent="0.25">
      <c r="A60" s="519" t="s">
        <v>21</v>
      </c>
      <c r="B60" s="520"/>
      <c r="C60" s="220">
        <v>0</v>
      </c>
      <c r="D60" s="228">
        <v>0</v>
      </c>
      <c r="E60" s="62">
        <v>3</v>
      </c>
      <c r="F60" s="63">
        <v>3</v>
      </c>
      <c r="G60" s="64">
        <v>2</v>
      </c>
      <c r="H60" s="133">
        <v>2</v>
      </c>
      <c r="I60" s="81">
        <v>34.5</v>
      </c>
      <c r="J60" s="56">
        <v>34.5</v>
      </c>
      <c r="K60" s="57">
        <v>23</v>
      </c>
      <c r="L60" s="121">
        <v>23</v>
      </c>
      <c r="M60" s="119">
        <v>7.333333333333333</v>
      </c>
      <c r="N60" s="37">
        <v>7.333333333333333</v>
      </c>
      <c r="O60" s="36">
        <v>4.4000000000000004</v>
      </c>
      <c r="P60" s="124">
        <v>4.4000000000000004</v>
      </c>
      <c r="Q60" s="126" t="str">
        <f t="shared" si="8"/>
        <v>J</v>
      </c>
      <c r="R60" s="90" t="str">
        <f t="shared" si="9"/>
        <v>J</v>
      </c>
      <c r="S60" s="69" t="str">
        <f>IF(J60="","",IF(J60&gt;=I60-8,"J",IF(J60&lt;I60-8,"L")))</f>
        <v>J</v>
      </c>
      <c r="T60" s="15" t="s">
        <v>136</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136</v>
      </c>
    </row>
    <row r="61" spans="1:35" ht="12" customHeight="1" x14ac:dyDescent="0.2">
      <c r="A61" s="565" t="s">
        <v>52</v>
      </c>
      <c r="B61" s="566"/>
      <c r="C61" s="220">
        <v>0</v>
      </c>
      <c r="D61" s="228">
        <v>0</v>
      </c>
      <c r="E61" s="62">
        <v>4</v>
      </c>
      <c r="F61" s="63">
        <v>3</v>
      </c>
      <c r="G61" s="64">
        <v>4</v>
      </c>
      <c r="H61" s="157">
        <v>4</v>
      </c>
      <c r="I61" s="55">
        <v>46</v>
      </c>
      <c r="J61" s="56">
        <v>34.5</v>
      </c>
      <c r="K61" s="57">
        <v>46</v>
      </c>
      <c r="L61" s="161">
        <v>46</v>
      </c>
      <c r="M61" s="150">
        <v>8.25</v>
      </c>
      <c r="N61" s="37">
        <v>11</v>
      </c>
      <c r="O61" s="36">
        <v>4.125</v>
      </c>
      <c r="P61" s="151">
        <v>4.7142857142857144</v>
      </c>
      <c r="Q61" s="249" t="str">
        <f>IF(D61="","",IF(D61&gt;=C61,"J",IF(D61&lt;C61,"L")))</f>
        <v>J</v>
      </c>
      <c r="R61" s="90" t="str">
        <f>IF(J61="","",IF(J61&gt;=23,"J",IF(J61&lt;23,"L")))</f>
        <v>J</v>
      </c>
      <c r="S61" s="69" t="str">
        <f>IF(J61="","",IF(J61&gt;=I61-8,"J",IF(J61&lt;I61-8,"L")))</f>
        <v>L</v>
      </c>
      <c r="T61" s="15" t="s">
        <v>136</v>
      </c>
      <c r="U61" s="62">
        <v>4</v>
      </c>
      <c r="V61" s="63">
        <v>3</v>
      </c>
      <c r="W61" s="64">
        <v>3</v>
      </c>
      <c r="X61" s="157">
        <v>2</v>
      </c>
      <c r="Y61" s="55">
        <v>46</v>
      </c>
      <c r="Z61" s="56">
        <v>34.5</v>
      </c>
      <c r="AA61" s="17">
        <v>34.5</v>
      </c>
      <c r="AB61" s="144">
        <v>23</v>
      </c>
      <c r="AC61" s="150">
        <v>8.25</v>
      </c>
      <c r="AD61" s="37">
        <v>11</v>
      </c>
      <c r="AE61" s="36">
        <v>4.7142857142857144</v>
      </c>
      <c r="AF61" s="151">
        <v>6.6</v>
      </c>
      <c r="AG61" s="165" t="str">
        <f>IF(Z61="","",IF(Z61&gt;=23,"J",IF(Z61&lt;23,"L")))</f>
        <v>J</v>
      </c>
      <c r="AH61" s="69" t="str">
        <f>IF(Z61="","",IF(Z61&gt;=Y61-8,"J",IF(Z61&lt;Y61-8,"L")))</f>
        <v>L</v>
      </c>
      <c r="AI61" s="15" t="s">
        <v>137</v>
      </c>
    </row>
    <row r="62" spans="1:35" ht="12" customHeight="1" x14ac:dyDescent="0.2">
      <c r="A62" s="519" t="s">
        <v>19</v>
      </c>
      <c r="B62" s="520"/>
      <c r="C62" s="220">
        <v>0</v>
      </c>
      <c r="D62" s="228">
        <v>0</v>
      </c>
      <c r="E62" s="62">
        <v>2</v>
      </c>
      <c r="F62" s="63">
        <v>2</v>
      </c>
      <c r="G62" s="64">
        <v>2</v>
      </c>
      <c r="H62" s="133">
        <v>2</v>
      </c>
      <c r="I62" s="81">
        <v>23</v>
      </c>
      <c r="J62" s="56">
        <v>23</v>
      </c>
      <c r="K62" s="57">
        <v>23</v>
      </c>
      <c r="L62" s="121">
        <v>23</v>
      </c>
      <c r="M62" s="119">
        <v>6.5</v>
      </c>
      <c r="N62" s="37">
        <v>6.5</v>
      </c>
      <c r="O62" s="36">
        <v>3.25</v>
      </c>
      <c r="P62" s="124">
        <v>3.25</v>
      </c>
      <c r="Q62" s="126" t="str">
        <f t="shared" si="8"/>
        <v>J</v>
      </c>
      <c r="R62" s="90" t="str">
        <f t="shared" si="9"/>
        <v>J</v>
      </c>
      <c r="S62" s="69" t="str">
        <f>IF(J62="","",IF(J62&gt;=I62-8,"J",IF(J62&lt;I62-8,"L")))</f>
        <v>J</v>
      </c>
      <c r="T62" s="15" t="s">
        <v>136</v>
      </c>
      <c r="U62" s="62">
        <v>2</v>
      </c>
      <c r="V62" s="63">
        <v>1</v>
      </c>
      <c r="W62" s="64">
        <v>1</v>
      </c>
      <c r="X62" s="133">
        <v>2</v>
      </c>
      <c r="Y62" s="81">
        <v>23</v>
      </c>
      <c r="Z62" s="56">
        <v>11.5</v>
      </c>
      <c r="AA62" s="17">
        <v>11.5</v>
      </c>
      <c r="AB62" s="129">
        <v>23</v>
      </c>
      <c r="AC62" s="119">
        <v>6.5</v>
      </c>
      <c r="AD62" s="37">
        <v>13</v>
      </c>
      <c r="AE62" s="36">
        <v>4.333333333333333</v>
      </c>
      <c r="AF62" s="124">
        <v>4.333333333333333</v>
      </c>
      <c r="AG62" s="126" t="str">
        <f>IF(Z62="","",IF(Z62&gt;=23,"J",IF(Z62&lt;23,"L")))</f>
        <v>L</v>
      </c>
      <c r="AH62" s="69" t="str">
        <f>IF(Z62="","",IF(Z62&gt;=Y62-8,"J",IF(Z62&lt;Y62-8,"L")))</f>
        <v>L</v>
      </c>
      <c r="AI62" s="15" t="s">
        <v>136</v>
      </c>
    </row>
    <row r="63" spans="1:35" ht="12" customHeight="1" x14ac:dyDescent="0.2">
      <c r="A63" s="519" t="s">
        <v>22</v>
      </c>
      <c r="B63" s="520"/>
      <c r="C63" s="220">
        <v>0</v>
      </c>
      <c r="D63" s="228">
        <v>0</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136</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136</v>
      </c>
    </row>
    <row r="64" spans="1:35" ht="12" customHeight="1" x14ac:dyDescent="0.2">
      <c r="A64" s="519" t="s">
        <v>18</v>
      </c>
      <c r="B64" s="520"/>
      <c r="C64" s="220">
        <v>0</v>
      </c>
      <c r="D64" s="228">
        <v>1</v>
      </c>
      <c r="E64" s="62">
        <v>5</v>
      </c>
      <c r="F64" s="63">
        <v>5</v>
      </c>
      <c r="G64" s="64">
        <v>4</v>
      </c>
      <c r="H64" s="133">
        <v>1</v>
      </c>
      <c r="I64" s="81">
        <v>57.5</v>
      </c>
      <c r="J64" s="56">
        <v>57.5</v>
      </c>
      <c r="K64" s="57">
        <v>46</v>
      </c>
      <c r="L64" s="121">
        <v>11.5</v>
      </c>
      <c r="M64" s="119">
        <v>7.4</v>
      </c>
      <c r="N64" s="37">
        <v>7.4</v>
      </c>
      <c r="O64" s="36">
        <v>4.1111111111111107</v>
      </c>
      <c r="P64" s="124">
        <v>6.166666666666667</v>
      </c>
      <c r="Q64" s="126" t="str">
        <f t="shared" si="8"/>
        <v>J</v>
      </c>
      <c r="R64" s="90" t="str">
        <f t="shared" si="9"/>
        <v>J</v>
      </c>
      <c r="S64" s="69" t="str">
        <f t="shared" si="10"/>
        <v>J</v>
      </c>
      <c r="T64" s="15" t="s">
        <v>137</v>
      </c>
      <c r="U64" s="62">
        <v>5</v>
      </c>
      <c r="V64" s="63">
        <v>5</v>
      </c>
      <c r="W64" s="64">
        <v>3</v>
      </c>
      <c r="X64" s="133">
        <v>3</v>
      </c>
      <c r="Y64" s="81">
        <v>57.5</v>
      </c>
      <c r="Z64" s="56">
        <v>57.5</v>
      </c>
      <c r="AA64" s="17">
        <v>34.5</v>
      </c>
      <c r="AB64" s="129">
        <v>34.5</v>
      </c>
      <c r="AC64" s="119">
        <v>7.4</v>
      </c>
      <c r="AD64" s="37">
        <v>7.4</v>
      </c>
      <c r="AE64" s="36">
        <v>4.625</v>
      </c>
      <c r="AF64" s="124">
        <v>4.625</v>
      </c>
      <c r="AG64" s="126" t="str">
        <f t="shared" si="11"/>
        <v>J</v>
      </c>
      <c r="AH64" s="69" t="str">
        <f t="shared" si="12"/>
        <v>J</v>
      </c>
      <c r="AI64" s="15" t="s">
        <v>136</v>
      </c>
    </row>
    <row r="65" spans="1:35" ht="12" customHeight="1" x14ac:dyDescent="0.2">
      <c r="A65" s="519" t="s">
        <v>20</v>
      </c>
      <c r="B65" s="520"/>
      <c r="C65" s="220">
        <v>0</v>
      </c>
      <c r="D65" s="228">
        <v>0</v>
      </c>
      <c r="E65" s="62">
        <v>4</v>
      </c>
      <c r="F65" s="63">
        <v>4</v>
      </c>
      <c r="G65" s="64">
        <v>4</v>
      </c>
      <c r="H65" s="133">
        <v>4</v>
      </c>
      <c r="I65" s="81">
        <v>46</v>
      </c>
      <c r="J65" s="56">
        <v>46</v>
      </c>
      <c r="K65" s="57">
        <v>46</v>
      </c>
      <c r="L65" s="121">
        <v>46</v>
      </c>
      <c r="M65" s="119">
        <v>7.25</v>
      </c>
      <c r="N65" s="37">
        <v>7.25</v>
      </c>
      <c r="O65" s="36">
        <v>3.625</v>
      </c>
      <c r="P65" s="124">
        <v>3.625</v>
      </c>
      <c r="Q65" s="126" t="str">
        <f t="shared" si="8"/>
        <v>J</v>
      </c>
      <c r="R65" s="90" t="str">
        <f t="shared" si="9"/>
        <v>J</v>
      </c>
      <c r="S65" s="69" t="str">
        <f t="shared" si="10"/>
        <v>J</v>
      </c>
      <c r="T65" s="15" t="s">
        <v>136</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137</v>
      </c>
    </row>
    <row r="66" spans="1:35" ht="12" customHeight="1" x14ac:dyDescent="0.2">
      <c r="A66" s="583" t="s">
        <v>68</v>
      </c>
      <c r="B66" s="584"/>
      <c r="C66" s="221">
        <v>1</v>
      </c>
      <c r="D66" s="229">
        <v>1</v>
      </c>
      <c r="E66" s="191">
        <v>12</v>
      </c>
      <c r="F66" s="192">
        <v>12</v>
      </c>
      <c r="G66" s="193">
        <v>2</v>
      </c>
      <c r="H66" s="194">
        <v>2</v>
      </c>
      <c r="I66" s="195">
        <v>138</v>
      </c>
      <c r="J66" s="196">
        <v>138</v>
      </c>
      <c r="K66" s="197">
        <v>23</v>
      </c>
      <c r="L66" s="198">
        <v>23</v>
      </c>
      <c r="M66" s="199" t="s">
        <v>120</v>
      </c>
      <c r="N66" s="200" t="s">
        <v>120</v>
      </c>
      <c r="O66" s="200" t="s">
        <v>120</v>
      </c>
      <c r="P66" s="201" t="s">
        <v>120</v>
      </c>
      <c r="Q66" s="126" t="str">
        <f t="shared" si="8"/>
        <v>J</v>
      </c>
      <c r="R66" s="90" t="str">
        <f t="shared" si="9"/>
        <v>J</v>
      </c>
      <c r="S66" s="206" t="str">
        <f>IF(J66="","",IF(J66&gt;=I66-8,"J",IF(J66&lt;I66-8,"L")))</f>
        <v>J</v>
      </c>
      <c r="T66" s="202" t="s">
        <v>136</v>
      </c>
      <c r="U66" s="191">
        <v>12</v>
      </c>
      <c r="V66" s="192">
        <v>12</v>
      </c>
      <c r="W66" s="193">
        <v>1</v>
      </c>
      <c r="X66" s="194">
        <v>1</v>
      </c>
      <c r="Y66" s="195">
        <v>138</v>
      </c>
      <c r="Z66" s="196">
        <v>138</v>
      </c>
      <c r="AA66" s="203">
        <v>11.5</v>
      </c>
      <c r="AB66" s="204">
        <v>11.5</v>
      </c>
      <c r="AC66" s="199" t="s">
        <v>120</v>
      </c>
      <c r="AD66" s="200" t="s">
        <v>120</v>
      </c>
      <c r="AE66" s="200" t="s">
        <v>120</v>
      </c>
      <c r="AF66" s="201" t="s">
        <v>120</v>
      </c>
      <c r="AG66" s="205" t="str">
        <f>IF(Z66="","",IF(Z66&gt;=23,"J",IF(Z66&lt;23,"L")))</f>
        <v>J</v>
      </c>
      <c r="AH66" s="206" t="str">
        <f>IF(Z66="","",IF(Z66&gt;=Y66-8,"J",IF(Z66&lt;Y66-8,"L")))</f>
        <v>J</v>
      </c>
      <c r="AI66" s="202" t="s">
        <v>136</v>
      </c>
    </row>
    <row r="67" spans="1:35" ht="12" customHeight="1" thickBot="1" x14ac:dyDescent="0.25">
      <c r="A67" s="550" t="s">
        <v>97</v>
      </c>
      <c r="B67" s="5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587" t="s">
        <v>98</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9"/>
    </row>
    <row r="70" spans="1:35" ht="15.75" customHeight="1" thickBot="1" x14ac:dyDescent="0.25">
      <c r="A70" s="609" t="s">
        <v>0</v>
      </c>
      <c r="B70" s="610"/>
      <c r="C70" s="590" t="s">
        <v>60</v>
      </c>
      <c r="D70" s="591"/>
      <c r="E70" s="591"/>
      <c r="F70" s="591"/>
      <c r="G70" s="591"/>
      <c r="H70" s="591"/>
      <c r="I70" s="591"/>
      <c r="J70" s="591"/>
      <c r="K70" s="591"/>
      <c r="L70" s="591"/>
      <c r="M70" s="591"/>
      <c r="N70" s="591"/>
      <c r="O70" s="591"/>
      <c r="P70" s="591"/>
      <c r="Q70" s="591"/>
      <c r="R70" s="591"/>
      <c r="S70" s="591"/>
      <c r="T70" s="592"/>
      <c r="U70" s="464" t="s">
        <v>61</v>
      </c>
      <c r="V70" s="465"/>
      <c r="W70" s="465"/>
      <c r="X70" s="465"/>
      <c r="Y70" s="465"/>
      <c r="Z70" s="465"/>
      <c r="AA70" s="465"/>
      <c r="AB70" s="465"/>
      <c r="AC70" s="465"/>
      <c r="AD70" s="465"/>
      <c r="AE70" s="465"/>
      <c r="AF70" s="465"/>
      <c r="AG70" s="465"/>
      <c r="AH70" s="465"/>
      <c r="AI70" s="466"/>
    </row>
    <row r="71" spans="1:35" ht="69" customHeight="1" thickBot="1" x14ac:dyDescent="0.25">
      <c r="A71" s="611"/>
      <c r="B71" s="612"/>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613" t="s">
        <v>24</v>
      </c>
      <c r="B72" s="614"/>
      <c r="C72" s="219">
        <v>0</v>
      </c>
      <c r="D72" s="227">
        <v>0</v>
      </c>
      <c r="E72" s="87">
        <v>4</v>
      </c>
      <c r="F72" s="88">
        <v>4</v>
      </c>
      <c r="G72" s="89">
        <v>1</v>
      </c>
      <c r="H72" s="156">
        <v>1</v>
      </c>
      <c r="I72" s="52">
        <v>46</v>
      </c>
      <c r="J72" s="53">
        <v>46</v>
      </c>
      <c r="K72" s="54">
        <v>11.5</v>
      </c>
      <c r="L72" s="160">
        <v>11.5</v>
      </c>
      <c r="M72" s="146">
        <v>5</v>
      </c>
      <c r="N72" s="39">
        <v>5</v>
      </c>
      <c r="O72" s="38">
        <v>4</v>
      </c>
      <c r="P72" s="147">
        <v>4</v>
      </c>
      <c r="Q72" s="205" t="str">
        <f>IF(D72="","",IF(D72&gt;=C72,"J",IF(D72&lt;C72,"L")))</f>
        <v>J</v>
      </c>
      <c r="R72" s="90" t="str">
        <f>IF(J72="","",IF(J72&gt;=23,"J",IF(J72&lt;23,"L")))</f>
        <v>J</v>
      </c>
      <c r="S72" s="90" t="str">
        <f>IF(J72="","",IF(J72&gt;=I72-8,"J",IF(J72&lt;I72-8,"L")))</f>
        <v>J</v>
      </c>
      <c r="T72" s="68" t="s">
        <v>136</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136</v>
      </c>
    </row>
    <row r="73" spans="1:35" ht="12" customHeight="1" x14ac:dyDescent="0.2">
      <c r="A73" s="565" t="s">
        <v>25</v>
      </c>
      <c r="B73" s="566"/>
      <c r="C73" s="220">
        <v>0</v>
      </c>
      <c r="D73" s="228">
        <v>0</v>
      </c>
      <c r="E73" s="62">
        <v>0</v>
      </c>
      <c r="F73" s="63">
        <v>0</v>
      </c>
      <c r="G73" s="64">
        <v>0</v>
      </c>
      <c r="H73" s="157">
        <v>0</v>
      </c>
      <c r="I73" s="55">
        <v>0</v>
      </c>
      <c r="J73" s="56">
        <v>0</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139</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139</v>
      </c>
    </row>
    <row r="74" spans="1:35" ht="12" customHeight="1" x14ac:dyDescent="0.2">
      <c r="A74" s="565" t="s">
        <v>45</v>
      </c>
      <c r="B74" s="566"/>
      <c r="C74" s="220"/>
      <c r="D74" s="228"/>
      <c r="E74" s="62">
        <v>6</v>
      </c>
      <c r="F74" s="63">
        <v>6</v>
      </c>
      <c r="G74" s="64">
        <v>0</v>
      </c>
      <c r="H74" s="157">
        <v>1</v>
      </c>
      <c r="I74" s="55">
        <v>69</v>
      </c>
      <c r="J74" s="56">
        <v>69</v>
      </c>
      <c r="K74" s="57">
        <v>0</v>
      </c>
      <c r="L74" s="161">
        <v>11.5</v>
      </c>
      <c r="M74" s="148" t="s">
        <v>120</v>
      </c>
      <c r="N74" s="40" t="s">
        <v>120</v>
      </c>
      <c r="O74" s="40" t="s">
        <v>120</v>
      </c>
      <c r="P74" s="149" t="s">
        <v>120</v>
      </c>
      <c r="Q74" s="166" t="s">
        <v>120</v>
      </c>
      <c r="R74" s="90" t="str">
        <f>IF(J74="","",IF(J74&gt;=23,"J",IF(J74&lt;23,"L")))</f>
        <v>J</v>
      </c>
      <c r="S74" s="69" t="str">
        <f>IF(J74="","",IF(J74&gt;=I74-8,"J",IF(J74&lt;I74-8,"L")))</f>
        <v>J</v>
      </c>
      <c r="T74" s="15" t="s">
        <v>136</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136</v>
      </c>
    </row>
    <row r="75" spans="1:35" ht="12" customHeight="1" x14ac:dyDescent="0.2">
      <c r="A75" s="565" t="s">
        <v>26</v>
      </c>
      <c r="B75" s="566"/>
      <c r="C75" s="220"/>
      <c r="D75" s="228"/>
      <c r="E75" s="62">
        <v>7</v>
      </c>
      <c r="F75" s="63">
        <v>5</v>
      </c>
      <c r="G75" s="64">
        <v>2</v>
      </c>
      <c r="H75" s="157">
        <v>0</v>
      </c>
      <c r="I75" s="55">
        <v>80.5</v>
      </c>
      <c r="J75" s="56">
        <v>57.5</v>
      </c>
      <c r="K75" s="57">
        <v>23</v>
      </c>
      <c r="L75" s="161">
        <v>0</v>
      </c>
      <c r="M75" s="148" t="s">
        <v>120</v>
      </c>
      <c r="N75" s="40" t="s">
        <v>120</v>
      </c>
      <c r="O75" s="40" t="s">
        <v>120</v>
      </c>
      <c r="P75" s="149" t="s">
        <v>120</v>
      </c>
      <c r="Q75" s="166" t="s">
        <v>120</v>
      </c>
      <c r="R75" s="90" t="str">
        <f>IF(J75="","",IF(J75&gt;=23,"J",IF(J75&lt;23,"L")))</f>
        <v>J</v>
      </c>
      <c r="S75" s="69" t="str">
        <f>IF(J75="","",IF(J75&gt;=I75-8,"J",IF(J75&lt;I75-8,"L")))</f>
        <v>L</v>
      </c>
      <c r="T75" s="15" t="s">
        <v>136</v>
      </c>
      <c r="U75" s="62">
        <v>6</v>
      </c>
      <c r="V75" s="63">
        <v>3</v>
      </c>
      <c r="W75" s="64">
        <v>1</v>
      </c>
      <c r="X75" s="157">
        <v>0</v>
      </c>
      <c r="Y75" s="55">
        <v>69</v>
      </c>
      <c r="Z75" s="56">
        <v>34.5</v>
      </c>
      <c r="AA75" s="17">
        <v>11.5</v>
      </c>
      <c r="AB75" s="144">
        <v>0</v>
      </c>
      <c r="AC75" s="148" t="s">
        <v>120</v>
      </c>
      <c r="AD75" s="40" t="s">
        <v>120</v>
      </c>
      <c r="AE75" s="40" t="s">
        <v>120</v>
      </c>
      <c r="AF75" s="149" t="s">
        <v>120</v>
      </c>
      <c r="AG75" s="165" t="str">
        <f>IF(Z75="","",IF(Z75&gt;=23,"J",IF(Z75&lt;23,"L")))</f>
        <v>J</v>
      </c>
      <c r="AH75" s="69" t="str">
        <f>IF(Z75="","",IF(Z75&gt;=Y75-8,"J",IF(Z75&lt;Y75-8,"L")))</f>
        <v>L</v>
      </c>
      <c r="AI75" s="15" t="s">
        <v>136</v>
      </c>
    </row>
    <row r="76" spans="1:35" ht="12" customHeight="1" x14ac:dyDescent="0.2">
      <c r="A76" s="565" t="s">
        <v>27</v>
      </c>
      <c r="B76" s="566"/>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136</v>
      </c>
      <c r="U76" s="62">
        <v>0</v>
      </c>
      <c r="V76" s="63">
        <v>1</v>
      </c>
      <c r="W76" s="64">
        <v>2</v>
      </c>
      <c r="X76" s="157">
        <v>0</v>
      </c>
      <c r="Y76" s="55">
        <v>0</v>
      </c>
      <c r="Z76" s="56">
        <v>11.5</v>
      </c>
      <c r="AA76" s="17">
        <v>23</v>
      </c>
      <c r="AB76" s="144">
        <v>0</v>
      </c>
      <c r="AC76" s="148" t="s">
        <v>120</v>
      </c>
      <c r="AD76" s="40" t="s">
        <v>120</v>
      </c>
      <c r="AE76" s="40" t="s">
        <v>120</v>
      </c>
      <c r="AF76" s="149" t="s">
        <v>120</v>
      </c>
      <c r="AG76" s="183" t="s">
        <v>120</v>
      </c>
      <c r="AH76" s="75" t="s">
        <v>120</v>
      </c>
      <c r="AI76" s="15" t="s">
        <v>136</v>
      </c>
    </row>
    <row r="77" spans="1:35" ht="12" customHeight="1" x14ac:dyDescent="0.2">
      <c r="A77" s="565" t="s">
        <v>53</v>
      </c>
      <c r="B77" s="566"/>
      <c r="C77" s="220"/>
      <c r="D77" s="228"/>
      <c r="E77" s="62">
        <v>9</v>
      </c>
      <c r="F77" s="63">
        <v>10</v>
      </c>
      <c r="G77" s="64">
        <v>2</v>
      </c>
      <c r="H77" s="157">
        <v>2</v>
      </c>
      <c r="I77" s="153">
        <v>103.5</v>
      </c>
      <c r="J77" s="19">
        <v>115</v>
      </c>
      <c r="K77" s="17">
        <v>23</v>
      </c>
      <c r="L77" s="145">
        <v>23</v>
      </c>
      <c r="M77" s="148" t="s">
        <v>120</v>
      </c>
      <c r="N77" s="40" t="s">
        <v>120</v>
      </c>
      <c r="O77" s="40" t="s">
        <v>120</v>
      </c>
      <c r="P77" s="149" t="s">
        <v>120</v>
      </c>
      <c r="Q77" s="183" t="s">
        <v>120</v>
      </c>
      <c r="R77" s="166" t="s">
        <v>120</v>
      </c>
      <c r="S77" s="75" t="s">
        <v>120</v>
      </c>
      <c r="T77" s="15" t="s">
        <v>136</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136</v>
      </c>
    </row>
    <row r="78" spans="1:35" ht="12" customHeight="1" x14ac:dyDescent="0.2">
      <c r="A78" s="565" t="s">
        <v>54</v>
      </c>
      <c r="B78" s="566"/>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136</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136</v>
      </c>
    </row>
    <row r="79" spans="1:35" ht="12" customHeight="1" x14ac:dyDescent="0.2">
      <c r="A79" s="565" t="s">
        <v>55</v>
      </c>
      <c r="B79" s="566"/>
      <c r="C79" s="220"/>
      <c r="D79" s="228"/>
      <c r="E79" s="62">
        <v>2</v>
      </c>
      <c r="F79" s="63">
        <v>2</v>
      </c>
      <c r="G79" s="64">
        <v>1</v>
      </c>
      <c r="H79" s="157">
        <v>0</v>
      </c>
      <c r="I79" s="153">
        <v>23</v>
      </c>
      <c r="J79" s="19">
        <v>23</v>
      </c>
      <c r="K79" s="17">
        <v>11.5</v>
      </c>
      <c r="L79" s="145">
        <v>0</v>
      </c>
      <c r="M79" s="148" t="s">
        <v>120</v>
      </c>
      <c r="N79" s="40" t="s">
        <v>120</v>
      </c>
      <c r="O79" s="40" t="s">
        <v>120</v>
      </c>
      <c r="P79" s="149" t="s">
        <v>120</v>
      </c>
      <c r="Q79" s="183" t="s">
        <v>120</v>
      </c>
      <c r="R79" s="166" t="s">
        <v>120</v>
      </c>
      <c r="S79" s="75" t="s">
        <v>120</v>
      </c>
      <c r="T79" s="15" t="s">
        <v>137</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136</v>
      </c>
    </row>
    <row r="80" spans="1:35" ht="12" customHeight="1" x14ac:dyDescent="0.2">
      <c r="A80" s="565" t="s">
        <v>130</v>
      </c>
      <c r="B80" s="566"/>
      <c r="C80" s="220"/>
      <c r="D80" s="228"/>
      <c r="E80" s="62">
        <v>5</v>
      </c>
      <c r="F80" s="63">
        <v>5</v>
      </c>
      <c r="G80" s="64">
        <v>2</v>
      </c>
      <c r="H80" s="157">
        <v>1.3</v>
      </c>
      <c r="I80" s="153">
        <v>57.5</v>
      </c>
      <c r="J80" s="19">
        <v>57.5</v>
      </c>
      <c r="K80" s="17">
        <v>23</v>
      </c>
      <c r="L80" s="145">
        <v>15</v>
      </c>
      <c r="M80" s="148" t="s">
        <v>120</v>
      </c>
      <c r="N80" s="40" t="s">
        <v>120</v>
      </c>
      <c r="O80" s="40" t="s">
        <v>120</v>
      </c>
      <c r="P80" s="149" t="s">
        <v>120</v>
      </c>
      <c r="Q80" s="183" t="s">
        <v>120</v>
      </c>
      <c r="R80" s="166" t="s">
        <v>120</v>
      </c>
      <c r="S80" s="75" t="s">
        <v>120</v>
      </c>
      <c r="T80" s="15" t="s">
        <v>136</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136</v>
      </c>
    </row>
    <row r="81" spans="1:35" ht="12" hidden="1" customHeight="1" x14ac:dyDescent="0.2">
      <c r="A81" s="565" t="s">
        <v>56</v>
      </c>
      <c r="B81" s="566"/>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595" t="s">
        <v>92</v>
      </c>
      <c r="B82" s="596"/>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595" t="s">
        <v>94</v>
      </c>
      <c r="B83" s="596"/>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593" t="s">
        <v>93</v>
      </c>
      <c r="B84" s="594"/>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395" t="s">
        <v>37</v>
      </c>
      <c r="B86" s="396"/>
      <c r="C86" s="396"/>
      <c r="D86" s="396"/>
      <c r="E86" s="396"/>
      <c r="F86" s="396"/>
      <c r="G86" s="396"/>
      <c r="H86" s="396"/>
      <c r="I86" s="396"/>
      <c r="J86" s="396"/>
      <c r="K86" s="396"/>
      <c r="L86" s="396"/>
      <c r="M86" s="396"/>
      <c r="N86" s="396"/>
      <c r="O86" s="396"/>
      <c r="P86" s="396"/>
      <c r="Q86" s="396"/>
      <c r="R86" s="396"/>
      <c r="S86" s="396"/>
      <c r="T86" s="396"/>
      <c r="U86" s="396"/>
      <c r="V86" s="396"/>
      <c r="W86" s="396"/>
      <c r="X86" s="397"/>
      <c r="Y86" s="51"/>
      <c r="Z86" s="12"/>
      <c r="AA86" s="12"/>
      <c r="AB86" s="12"/>
      <c r="AC86" s="12"/>
      <c r="AD86" s="12"/>
      <c r="AE86" s="12"/>
      <c r="AF86" s="12"/>
      <c r="AG86" s="12"/>
      <c r="AH86" s="12"/>
      <c r="AI86" s="12"/>
    </row>
    <row r="87" spans="1:35" ht="15.75" hidden="1" customHeight="1" thickBot="1" x14ac:dyDescent="0.25">
      <c r="A87" s="597" t="s">
        <v>0</v>
      </c>
      <c r="B87" s="598"/>
      <c r="C87" s="440" t="s">
        <v>60</v>
      </c>
      <c r="D87" s="441"/>
      <c r="E87" s="441"/>
      <c r="F87" s="441"/>
      <c r="G87" s="441"/>
      <c r="H87" s="441"/>
      <c r="I87" s="441"/>
      <c r="J87" s="441"/>
      <c r="K87" s="441"/>
      <c r="L87" s="441"/>
      <c r="M87" s="441"/>
      <c r="N87" s="441"/>
      <c r="O87" s="441"/>
      <c r="P87" s="441"/>
      <c r="Q87" s="441"/>
      <c r="R87" s="441"/>
      <c r="S87" s="441"/>
      <c r="T87" s="441"/>
      <c r="U87" s="441"/>
      <c r="V87" s="441"/>
      <c r="W87" s="442" t="s">
        <v>61</v>
      </c>
      <c r="X87" s="443"/>
      <c r="Y87" s="231"/>
      <c r="Z87" s="12"/>
      <c r="AA87" s="12"/>
      <c r="AB87" s="12"/>
      <c r="AC87" s="12"/>
      <c r="AD87" s="12"/>
      <c r="AE87" s="12"/>
      <c r="AF87" s="12"/>
      <c r="AG87" s="12"/>
      <c r="AH87" s="12"/>
      <c r="AI87" s="12"/>
    </row>
    <row r="88" spans="1:35" ht="15" hidden="1" customHeight="1" x14ac:dyDescent="0.2">
      <c r="A88" s="599"/>
      <c r="B88" s="600"/>
      <c r="C88" s="580" t="s">
        <v>88</v>
      </c>
      <c r="D88" s="428"/>
      <c r="E88" s="428"/>
      <c r="F88" s="581"/>
      <c r="G88" s="581"/>
      <c r="H88" s="581"/>
      <c r="I88" s="581"/>
      <c r="J88" s="581"/>
      <c r="K88" s="581"/>
      <c r="L88" s="581"/>
      <c r="M88" s="426" t="s">
        <v>89</v>
      </c>
      <c r="N88" s="427"/>
      <c r="O88" s="427"/>
      <c r="P88" s="427"/>
      <c r="Q88" s="427"/>
      <c r="R88" s="427"/>
      <c r="S88" s="427"/>
      <c r="T88" s="428"/>
      <c r="U88" s="436" t="s">
        <v>90</v>
      </c>
      <c r="V88" s="437"/>
      <c r="W88" s="444" t="s">
        <v>66</v>
      </c>
      <c r="X88" s="414"/>
      <c r="Y88" s="232"/>
      <c r="Z88" s="12"/>
      <c r="AA88" s="12"/>
      <c r="AB88" s="12"/>
      <c r="AC88" s="12"/>
      <c r="AD88" s="12"/>
      <c r="AE88" s="12"/>
      <c r="AF88" s="12"/>
      <c r="AG88" s="12"/>
      <c r="AH88" s="12"/>
      <c r="AI88" s="12"/>
    </row>
    <row r="89" spans="1:35" ht="45.75" hidden="1" customHeight="1" thickBot="1" x14ac:dyDescent="0.25">
      <c r="A89" s="601"/>
      <c r="B89" s="602"/>
      <c r="C89" s="473" t="s">
        <v>85</v>
      </c>
      <c r="D89" s="450"/>
      <c r="E89" s="450"/>
      <c r="F89" s="474"/>
      <c r="G89" s="474" t="s">
        <v>86</v>
      </c>
      <c r="H89" s="474"/>
      <c r="I89" s="474" t="s">
        <v>113</v>
      </c>
      <c r="J89" s="474"/>
      <c r="K89" s="474" t="s">
        <v>114</v>
      </c>
      <c r="L89" s="474"/>
      <c r="M89" s="474" t="s">
        <v>85</v>
      </c>
      <c r="N89" s="474"/>
      <c r="O89" s="474" t="s">
        <v>86</v>
      </c>
      <c r="P89" s="474"/>
      <c r="Q89" s="471" t="s">
        <v>113</v>
      </c>
      <c r="R89" s="471"/>
      <c r="S89" s="398" t="s">
        <v>114</v>
      </c>
      <c r="T89" s="406"/>
      <c r="U89" s="438"/>
      <c r="V89" s="439"/>
      <c r="W89" s="445"/>
      <c r="X89" s="416"/>
      <c r="Y89" s="232"/>
      <c r="Z89" s="12"/>
      <c r="AA89" s="12"/>
      <c r="AB89" s="12"/>
      <c r="AC89" s="12"/>
      <c r="AD89" s="12"/>
      <c r="AE89" s="12"/>
      <c r="AF89" s="12"/>
      <c r="AG89" s="12"/>
      <c r="AH89" s="12"/>
      <c r="AI89" s="12"/>
    </row>
    <row r="90" spans="1:35" ht="12" hidden="1" customHeight="1" x14ac:dyDescent="0.2">
      <c r="A90" s="607" t="s">
        <v>38</v>
      </c>
      <c r="B90" s="608"/>
      <c r="C90" s="475">
        <v>0</v>
      </c>
      <c r="D90" s="476"/>
      <c r="E90" s="476"/>
      <c r="F90" s="472"/>
      <c r="G90" s="477">
        <v>0</v>
      </c>
      <c r="H90" s="477"/>
      <c r="I90" s="472">
        <v>0</v>
      </c>
      <c r="J90" s="472"/>
      <c r="K90" s="538">
        <v>0</v>
      </c>
      <c r="L90" s="538"/>
      <c r="M90" s="472">
        <v>0</v>
      </c>
      <c r="N90" s="472"/>
      <c r="O90" s="477">
        <v>0</v>
      </c>
      <c r="P90" s="477"/>
      <c r="Q90" s="472">
        <v>0</v>
      </c>
      <c r="R90" s="472"/>
      <c r="S90" s="411">
        <v>0</v>
      </c>
      <c r="T90" s="412"/>
      <c r="U90" s="455">
        <v>0</v>
      </c>
      <c r="V90" s="463"/>
      <c r="W90" s="446" t="s">
        <v>132</v>
      </c>
      <c r="X90" s="418"/>
      <c r="Y90" s="233"/>
      <c r="Z90" s="12"/>
      <c r="AA90" s="12"/>
      <c r="AB90" s="12"/>
      <c r="AC90" s="12"/>
      <c r="AD90" s="12"/>
      <c r="AE90" s="12"/>
      <c r="AF90" s="12"/>
      <c r="AG90" s="12"/>
      <c r="AH90" s="12"/>
      <c r="AI90" s="12"/>
    </row>
    <row r="91" spans="1:35" ht="12" hidden="1" customHeight="1" x14ac:dyDescent="0.2">
      <c r="A91" s="605" t="s">
        <v>15</v>
      </c>
      <c r="B91" s="606"/>
      <c r="C91" s="429">
        <v>0</v>
      </c>
      <c r="D91" s="430"/>
      <c r="E91" s="430"/>
      <c r="F91" s="431"/>
      <c r="G91" s="435">
        <v>0</v>
      </c>
      <c r="H91" s="435"/>
      <c r="I91" s="431">
        <v>0</v>
      </c>
      <c r="J91" s="431"/>
      <c r="K91" s="435">
        <v>0</v>
      </c>
      <c r="L91" s="435"/>
      <c r="M91" s="431">
        <v>0</v>
      </c>
      <c r="N91" s="431"/>
      <c r="O91" s="435">
        <v>0</v>
      </c>
      <c r="P91" s="435"/>
      <c r="Q91" s="431">
        <v>0</v>
      </c>
      <c r="R91" s="431"/>
      <c r="S91" s="409">
        <v>0</v>
      </c>
      <c r="T91" s="410"/>
      <c r="U91" s="453">
        <v>0</v>
      </c>
      <c r="V91" s="458"/>
      <c r="W91" s="447"/>
      <c r="X91" s="420"/>
      <c r="Y91" s="233"/>
      <c r="Z91" s="12"/>
      <c r="AA91" s="12"/>
      <c r="AB91" s="12"/>
      <c r="AC91" s="12"/>
      <c r="AD91" s="12"/>
      <c r="AE91" s="12"/>
      <c r="AF91" s="12"/>
      <c r="AG91" s="12"/>
      <c r="AH91" s="12"/>
      <c r="AI91" s="12"/>
    </row>
    <row r="92" spans="1:35" ht="12" hidden="1" customHeight="1" x14ac:dyDescent="0.2">
      <c r="A92" s="605" t="s">
        <v>39</v>
      </c>
      <c r="B92" s="606"/>
      <c r="C92" s="429">
        <v>0</v>
      </c>
      <c r="D92" s="430"/>
      <c r="E92" s="430"/>
      <c r="F92" s="431"/>
      <c r="G92" s="461">
        <v>0</v>
      </c>
      <c r="H92" s="461"/>
      <c r="I92" s="431">
        <v>0</v>
      </c>
      <c r="J92" s="431"/>
      <c r="K92" s="435">
        <v>0</v>
      </c>
      <c r="L92" s="435"/>
      <c r="M92" s="431">
        <v>0</v>
      </c>
      <c r="N92" s="431"/>
      <c r="O92" s="461">
        <v>0</v>
      </c>
      <c r="P92" s="461"/>
      <c r="Q92" s="431">
        <v>0</v>
      </c>
      <c r="R92" s="431"/>
      <c r="S92" s="409">
        <v>0</v>
      </c>
      <c r="T92" s="410"/>
      <c r="U92" s="453">
        <v>0</v>
      </c>
      <c r="V92" s="458"/>
      <c r="W92" s="447"/>
      <c r="X92" s="420"/>
      <c r="Y92" s="233"/>
      <c r="Z92" s="12"/>
      <c r="AA92" s="12"/>
      <c r="AB92" s="12"/>
      <c r="AC92" s="12"/>
      <c r="AD92" s="12"/>
      <c r="AE92" s="12"/>
      <c r="AF92" s="12"/>
      <c r="AG92" s="12"/>
      <c r="AH92" s="12"/>
      <c r="AI92" s="12"/>
    </row>
    <row r="93" spans="1:35" ht="12" hidden="1" customHeight="1" x14ac:dyDescent="0.2">
      <c r="A93" s="605" t="s">
        <v>40</v>
      </c>
      <c r="B93" s="606"/>
      <c r="C93" s="429">
        <v>0</v>
      </c>
      <c r="D93" s="430"/>
      <c r="E93" s="430"/>
      <c r="F93" s="431"/>
      <c r="G93" s="461">
        <v>0</v>
      </c>
      <c r="H93" s="461"/>
      <c r="I93" s="431">
        <v>0</v>
      </c>
      <c r="J93" s="431"/>
      <c r="K93" s="435">
        <v>0</v>
      </c>
      <c r="L93" s="435"/>
      <c r="M93" s="431">
        <v>0</v>
      </c>
      <c r="N93" s="431"/>
      <c r="O93" s="461">
        <v>0</v>
      </c>
      <c r="P93" s="461"/>
      <c r="Q93" s="431">
        <v>0</v>
      </c>
      <c r="R93" s="431"/>
      <c r="S93" s="409">
        <v>0</v>
      </c>
      <c r="T93" s="410"/>
      <c r="U93" s="453">
        <v>0</v>
      </c>
      <c r="V93" s="458"/>
      <c r="W93" s="447"/>
      <c r="X93" s="420"/>
      <c r="Y93" s="233"/>
      <c r="Z93" s="12"/>
      <c r="AA93" s="12"/>
      <c r="AB93" s="12"/>
      <c r="AC93" s="12"/>
      <c r="AD93" s="12"/>
      <c r="AE93" s="12"/>
      <c r="AF93" s="12"/>
      <c r="AG93" s="12"/>
      <c r="AH93" s="12"/>
      <c r="AI93" s="12"/>
    </row>
    <row r="94" spans="1:35" ht="12" hidden="1" customHeight="1" x14ac:dyDescent="0.2">
      <c r="A94" s="605" t="s">
        <v>41</v>
      </c>
      <c r="B94" s="606"/>
      <c r="C94" s="429">
        <v>0</v>
      </c>
      <c r="D94" s="430"/>
      <c r="E94" s="430"/>
      <c r="F94" s="431"/>
      <c r="G94" s="461">
        <v>0</v>
      </c>
      <c r="H94" s="461"/>
      <c r="I94" s="431">
        <v>0</v>
      </c>
      <c r="J94" s="431"/>
      <c r="K94" s="461">
        <v>0</v>
      </c>
      <c r="L94" s="461"/>
      <c r="M94" s="431">
        <v>0</v>
      </c>
      <c r="N94" s="431"/>
      <c r="O94" s="461">
        <v>0</v>
      </c>
      <c r="P94" s="461"/>
      <c r="Q94" s="431">
        <v>0</v>
      </c>
      <c r="R94" s="431"/>
      <c r="S94" s="459">
        <v>0</v>
      </c>
      <c r="T94" s="460"/>
      <c r="U94" s="453">
        <v>0</v>
      </c>
      <c r="V94" s="458"/>
      <c r="W94" s="447"/>
      <c r="X94" s="420"/>
      <c r="Y94" s="233"/>
      <c r="Z94" s="12"/>
      <c r="AA94" s="12"/>
      <c r="AB94" s="12"/>
      <c r="AC94" s="12"/>
      <c r="AD94" s="12"/>
      <c r="AE94" s="12"/>
      <c r="AF94" s="12"/>
      <c r="AG94" s="12"/>
      <c r="AH94" s="12"/>
      <c r="AI94" s="12"/>
    </row>
    <row r="95" spans="1:35" ht="12" hidden="1" customHeight="1" x14ac:dyDescent="0.2">
      <c r="A95" s="605" t="s">
        <v>100</v>
      </c>
      <c r="B95" s="606"/>
      <c r="C95" s="429">
        <v>0</v>
      </c>
      <c r="D95" s="430"/>
      <c r="E95" s="430"/>
      <c r="F95" s="431"/>
      <c r="G95" s="461">
        <v>0</v>
      </c>
      <c r="H95" s="461"/>
      <c r="I95" s="431">
        <v>0</v>
      </c>
      <c r="J95" s="431"/>
      <c r="K95" s="435">
        <v>0</v>
      </c>
      <c r="L95" s="435"/>
      <c r="M95" s="431">
        <v>0</v>
      </c>
      <c r="N95" s="431"/>
      <c r="O95" s="461">
        <v>0</v>
      </c>
      <c r="P95" s="461"/>
      <c r="Q95" s="431">
        <v>0</v>
      </c>
      <c r="R95" s="431"/>
      <c r="S95" s="409">
        <v>0</v>
      </c>
      <c r="T95" s="410"/>
      <c r="U95" s="453">
        <v>0</v>
      </c>
      <c r="V95" s="458"/>
      <c r="W95" s="447"/>
      <c r="X95" s="420"/>
      <c r="Y95" s="233"/>
      <c r="Z95" s="12"/>
      <c r="AA95" s="12"/>
      <c r="AB95" s="12"/>
      <c r="AC95" s="12"/>
      <c r="AD95" s="12"/>
      <c r="AE95" s="12"/>
      <c r="AF95" s="12"/>
      <c r="AG95" s="12"/>
      <c r="AH95" s="12"/>
      <c r="AI95" s="12"/>
    </row>
    <row r="96" spans="1:35" ht="12" hidden="1" customHeight="1" x14ac:dyDescent="0.2">
      <c r="A96" s="605" t="s">
        <v>42</v>
      </c>
      <c r="B96" s="606"/>
      <c r="C96" s="429">
        <v>0</v>
      </c>
      <c r="D96" s="430"/>
      <c r="E96" s="430"/>
      <c r="F96" s="431"/>
      <c r="G96" s="461">
        <v>0</v>
      </c>
      <c r="H96" s="461"/>
      <c r="I96" s="431">
        <v>0</v>
      </c>
      <c r="J96" s="431"/>
      <c r="K96" s="435">
        <v>0</v>
      </c>
      <c r="L96" s="435"/>
      <c r="M96" s="431">
        <v>0</v>
      </c>
      <c r="N96" s="431"/>
      <c r="O96" s="461">
        <v>0</v>
      </c>
      <c r="P96" s="461"/>
      <c r="Q96" s="431">
        <v>0</v>
      </c>
      <c r="R96" s="431"/>
      <c r="S96" s="409">
        <v>0</v>
      </c>
      <c r="T96" s="410"/>
      <c r="U96" s="453">
        <v>0</v>
      </c>
      <c r="V96" s="458"/>
      <c r="W96" s="447"/>
      <c r="X96" s="420"/>
      <c r="Y96" s="233"/>
      <c r="Z96" s="12"/>
      <c r="AA96" s="12"/>
      <c r="AB96" s="12"/>
      <c r="AC96" s="12"/>
      <c r="AD96" s="12"/>
      <c r="AE96" s="12"/>
      <c r="AF96" s="12"/>
      <c r="AG96" s="12"/>
      <c r="AH96" s="12"/>
      <c r="AI96" s="12"/>
    </row>
    <row r="97" spans="1:35" ht="12" hidden="1" customHeight="1" x14ac:dyDescent="0.2">
      <c r="A97" s="605" t="s">
        <v>23</v>
      </c>
      <c r="B97" s="606"/>
      <c r="C97" s="429">
        <v>0</v>
      </c>
      <c r="D97" s="430"/>
      <c r="E97" s="430"/>
      <c r="F97" s="431"/>
      <c r="G97" s="461">
        <v>0</v>
      </c>
      <c r="H97" s="461"/>
      <c r="I97" s="431">
        <v>0</v>
      </c>
      <c r="J97" s="431"/>
      <c r="K97" s="461">
        <v>0</v>
      </c>
      <c r="L97" s="461"/>
      <c r="M97" s="431">
        <v>0</v>
      </c>
      <c r="N97" s="431"/>
      <c r="O97" s="461">
        <v>0</v>
      </c>
      <c r="P97" s="461"/>
      <c r="Q97" s="431">
        <v>0</v>
      </c>
      <c r="R97" s="431"/>
      <c r="S97" s="459">
        <v>0</v>
      </c>
      <c r="T97" s="460"/>
      <c r="U97" s="453">
        <v>0</v>
      </c>
      <c r="V97" s="458"/>
      <c r="W97" s="447"/>
      <c r="X97" s="420"/>
      <c r="Y97" s="233"/>
      <c r="Z97" s="12"/>
      <c r="AA97" s="12"/>
      <c r="AB97" s="12"/>
      <c r="AC97" s="12"/>
      <c r="AD97" s="12"/>
      <c r="AE97" s="12"/>
      <c r="AF97" s="12"/>
      <c r="AG97" s="12"/>
      <c r="AH97" s="12"/>
      <c r="AI97" s="12"/>
    </row>
    <row r="98" spans="1:35" ht="12" hidden="1" customHeight="1" thickBot="1" x14ac:dyDescent="0.25">
      <c r="A98" s="603" t="s">
        <v>43</v>
      </c>
      <c r="B98" s="604"/>
      <c r="C98" s="432">
        <v>0</v>
      </c>
      <c r="D98" s="433"/>
      <c r="E98" s="433"/>
      <c r="F98" s="434"/>
      <c r="G98" s="462">
        <v>0</v>
      </c>
      <c r="H98" s="462"/>
      <c r="I98" s="434">
        <v>0</v>
      </c>
      <c r="J98" s="434"/>
      <c r="K98" s="539">
        <v>0</v>
      </c>
      <c r="L98" s="539"/>
      <c r="M98" s="434">
        <v>0</v>
      </c>
      <c r="N98" s="434"/>
      <c r="O98" s="462">
        <v>0</v>
      </c>
      <c r="P98" s="462"/>
      <c r="Q98" s="434">
        <v>0</v>
      </c>
      <c r="R98" s="434"/>
      <c r="S98" s="407">
        <v>0</v>
      </c>
      <c r="T98" s="408"/>
      <c r="U98" s="451">
        <v>0</v>
      </c>
      <c r="V98" s="457"/>
      <c r="W98" s="448"/>
      <c r="X98" s="422"/>
      <c r="Y98" s="233"/>
      <c r="Z98" s="12"/>
      <c r="AA98" s="12"/>
      <c r="AB98" s="12"/>
      <c r="AC98" s="12"/>
      <c r="AD98" s="12"/>
      <c r="AE98" s="12"/>
      <c r="AF98" s="12"/>
      <c r="AG98" s="12"/>
      <c r="AH98" s="12"/>
      <c r="AI98" s="12"/>
    </row>
    <row r="99" spans="1:35" ht="18" hidden="1" customHeight="1" thickBot="1" x14ac:dyDescent="0.25">
      <c r="A99" s="423" t="s">
        <v>87</v>
      </c>
      <c r="B99" s="424"/>
      <c r="C99" s="424"/>
      <c r="D99" s="424"/>
      <c r="E99" s="424"/>
      <c r="F99" s="424"/>
      <c r="G99" s="424"/>
      <c r="H99" s="424"/>
      <c r="I99" s="424"/>
      <c r="J99" s="424"/>
      <c r="K99" s="424"/>
      <c r="L99" s="424"/>
      <c r="M99" s="424"/>
      <c r="N99" s="424"/>
      <c r="O99" s="424"/>
      <c r="P99" s="424"/>
      <c r="Q99" s="424"/>
      <c r="R99" s="424"/>
      <c r="S99" s="424"/>
      <c r="T99" s="424"/>
      <c r="U99" s="424"/>
      <c r="V99" s="424"/>
      <c r="W99" s="424"/>
      <c r="X99" s="425"/>
      <c r="Y99" s="51"/>
      <c r="Z99" s="12"/>
      <c r="AA99" s="12"/>
      <c r="AB99" s="12"/>
      <c r="AC99" s="12"/>
      <c r="AD99" s="12"/>
      <c r="AE99" s="12"/>
      <c r="AF99" s="12"/>
      <c r="AG99" s="12"/>
      <c r="AH99" s="12"/>
      <c r="AI99" s="12"/>
    </row>
    <row r="100" spans="1:35" ht="15.75" hidden="1" customHeight="1" thickBot="1" x14ac:dyDescent="0.25">
      <c r="A100" s="597" t="s">
        <v>0</v>
      </c>
      <c r="B100" s="598"/>
      <c r="C100" s="440" t="s">
        <v>60</v>
      </c>
      <c r="D100" s="441"/>
      <c r="E100" s="441"/>
      <c r="F100" s="441"/>
      <c r="G100" s="441"/>
      <c r="H100" s="441"/>
      <c r="I100" s="441"/>
      <c r="J100" s="441"/>
      <c r="K100" s="441"/>
      <c r="L100" s="441"/>
      <c r="M100" s="441"/>
      <c r="N100" s="441"/>
      <c r="O100" s="441"/>
      <c r="P100" s="441"/>
      <c r="Q100" s="441"/>
      <c r="R100" s="441"/>
      <c r="S100" s="441"/>
      <c r="T100" s="441"/>
      <c r="U100" s="441"/>
      <c r="V100" s="441"/>
      <c r="W100" s="442" t="s">
        <v>61</v>
      </c>
      <c r="X100" s="443"/>
      <c r="Y100" s="231"/>
      <c r="Z100" s="12"/>
      <c r="AA100" s="12"/>
      <c r="AB100" s="12"/>
      <c r="AC100" s="12"/>
      <c r="AD100" s="12"/>
      <c r="AE100" s="12"/>
      <c r="AF100" s="12"/>
      <c r="AG100" s="12"/>
      <c r="AH100" s="12"/>
      <c r="AI100" s="12"/>
    </row>
    <row r="101" spans="1:35" ht="15" hidden="1" customHeight="1" x14ac:dyDescent="0.2">
      <c r="A101" s="599"/>
      <c r="B101" s="600"/>
      <c r="C101" s="580" t="s">
        <v>88</v>
      </c>
      <c r="D101" s="428"/>
      <c r="E101" s="428"/>
      <c r="F101" s="581"/>
      <c r="G101" s="581"/>
      <c r="H101" s="581"/>
      <c r="I101" s="581"/>
      <c r="J101" s="581"/>
      <c r="K101" s="581"/>
      <c r="L101" s="581"/>
      <c r="M101" s="426" t="s">
        <v>89</v>
      </c>
      <c r="N101" s="427"/>
      <c r="O101" s="427"/>
      <c r="P101" s="427"/>
      <c r="Q101" s="427"/>
      <c r="R101" s="427"/>
      <c r="S101" s="427"/>
      <c r="T101" s="428"/>
      <c r="U101" s="436" t="s">
        <v>90</v>
      </c>
      <c r="V101" s="449"/>
      <c r="W101" s="413" t="s">
        <v>66</v>
      </c>
      <c r="X101" s="414"/>
      <c r="Y101" s="232"/>
      <c r="Z101" s="12"/>
      <c r="AA101" s="12"/>
      <c r="AB101" s="12"/>
      <c r="AC101" s="12"/>
      <c r="AD101" s="12"/>
      <c r="AE101" s="12"/>
      <c r="AF101" s="12"/>
      <c r="AG101" s="12"/>
      <c r="AH101" s="12"/>
      <c r="AI101" s="12"/>
    </row>
    <row r="102" spans="1:35" ht="45.75" hidden="1" customHeight="1" thickBot="1" x14ac:dyDescent="0.25">
      <c r="A102" s="601"/>
      <c r="B102" s="602"/>
      <c r="C102" s="582" t="s">
        <v>85</v>
      </c>
      <c r="D102" s="406"/>
      <c r="E102" s="406"/>
      <c r="F102" s="471"/>
      <c r="G102" s="471" t="s">
        <v>86</v>
      </c>
      <c r="H102" s="471"/>
      <c r="I102" s="471" t="s">
        <v>113</v>
      </c>
      <c r="J102" s="471"/>
      <c r="K102" s="471" t="s">
        <v>114</v>
      </c>
      <c r="L102" s="471"/>
      <c r="M102" s="471" t="s">
        <v>85</v>
      </c>
      <c r="N102" s="471"/>
      <c r="O102" s="471" t="s">
        <v>86</v>
      </c>
      <c r="P102" s="471"/>
      <c r="Q102" s="398" t="s">
        <v>113</v>
      </c>
      <c r="R102" s="399"/>
      <c r="S102" s="398" t="s">
        <v>114</v>
      </c>
      <c r="T102" s="406"/>
      <c r="U102" s="438"/>
      <c r="V102" s="450"/>
      <c r="W102" s="415"/>
      <c r="X102" s="416"/>
      <c r="Y102" s="232"/>
      <c r="Z102" s="12"/>
      <c r="AA102" s="12"/>
      <c r="AB102" s="12"/>
      <c r="AC102" s="12"/>
      <c r="AD102" s="12"/>
      <c r="AE102" s="12"/>
      <c r="AF102" s="12"/>
      <c r="AG102" s="12"/>
      <c r="AH102" s="12"/>
      <c r="AI102" s="12"/>
    </row>
    <row r="103" spans="1:35" ht="12" hidden="1" customHeight="1" x14ac:dyDescent="0.2">
      <c r="A103" s="607" t="s">
        <v>99</v>
      </c>
      <c r="B103" s="608"/>
      <c r="C103" s="535">
        <v>0</v>
      </c>
      <c r="D103" s="536"/>
      <c r="E103" s="536"/>
      <c r="F103" s="470"/>
      <c r="G103" s="537">
        <v>0</v>
      </c>
      <c r="H103" s="537"/>
      <c r="I103" s="470">
        <v>0</v>
      </c>
      <c r="J103" s="470"/>
      <c r="K103" s="579">
        <v>0</v>
      </c>
      <c r="L103" s="579"/>
      <c r="M103" s="470">
        <v>0</v>
      </c>
      <c r="N103" s="470"/>
      <c r="O103" s="537">
        <v>0</v>
      </c>
      <c r="P103" s="537"/>
      <c r="Q103" s="404">
        <v>0</v>
      </c>
      <c r="R103" s="405"/>
      <c r="S103" s="411">
        <v>0</v>
      </c>
      <c r="T103" s="412"/>
      <c r="U103" s="455">
        <v>0</v>
      </c>
      <c r="V103" s="456"/>
      <c r="W103" s="417" t="s">
        <v>133</v>
      </c>
      <c r="X103" s="418"/>
      <c r="Y103" s="233"/>
      <c r="Z103" s="12"/>
      <c r="AA103" s="12"/>
      <c r="AB103" s="12"/>
      <c r="AC103" s="12"/>
      <c r="AD103" s="12"/>
      <c r="AE103" s="12"/>
      <c r="AF103" s="12"/>
      <c r="AG103" s="12"/>
      <c r="AH103" s="12"/>
      <c r="AI103" s="12"/>
    </row>
    <row r="104" spans="1:35" ht="12" hidden="1" customHeight="1" x14ac:dyDescent="0.2">
      <c r="A104" s="605" t="s">
        <v>44</v>
      </c>
      <c r="B104" s="606"/>
      <c r="C104" s="429">
        <v>0</v>
      </c>
      <c r="D104" s="430"/>
      <c r="E104" s="430"/>
      <c r="F104" s="431"/>
      <c r="G104" s="435">
        <v>0</v>
      </c>
      <c r="H104" s="435"/>
      <c r="I104" s="431">
        <v>0</v>
      </c>
      <c r="J104" s="431"/>
      <c r="K104" s="435">
        <v>0</v>
      </c>
      <c r="L104" s="435"/>
      <c r="M104" s="431">
        <v>0</v>
      </c>
      <c r="N104" s="431"/>
      <c r="O104" s="435">
        <v>0</v>
      </c>
      <c r="P104" s="435"/>
      <c r="Q104" s="402">
        <v>0</v>
      </c>
      <c r="R104" s="403"/>
      <c r="S104" s="409">
        <v>0</v>
      </c>
      <c r="T104" s="410"/>
      <c r="U104" s="453">
        <v>0</v>
      </c>
      <c r="V104" s="454"/>
      <c r="W104" s="419"/>
      <c r="X104" s="420"/>
      <c r="Y104" s="233"/>
      <c r="Z104" s="12"/>
      <c r="AA104" s="12"/>
      <c r="AB104" s="12"/>
      <c r="AC104" s="12"/>
      <c r="AD104" s="12"/>
      <c r="AE104" s="12"/>
      <c r="AF104" s="12"/>
      <c r="AG104" s="12"/>
      <c r="AH104" s="12"/>
      <c r="AI104" s="12"/>
    </row>
    <row r="105" spans="1:35" ht="12" hidden="1" customHeight="1" x14ac:dyDescent="0.2">
      <c r="A105" s="605" t="s">
        <v>41</v>
      </c>
      <c r="B105" s="606"/>
      <c r="C105" s="429">
        <v>0</v>
      </c>
      <c r="D105" s="430"/>
      <c r="E105" s="430"/>
      <c r="F105" s="431"/>
      <c r="G105" s="461">
        <v>0</v>
      </c>
      <c r="H105" s="461"/>
      <c r="I105" s="431">
        <v>0</v>
      </c>
      <c r="J105" s="431"/>
      <c r="K105" s="435">
        <v>0</v>
      </c>
      <c r="L105" s="435"/>
      <c r="M105" s="431">
        <v>0</v>
      </c>
      <c r="N105" s="431"/>
      <c r="O105" s="461">
        <v>0</v>
      </c>
      <c r="P105" s="461"/>
      <c r="Q105" s="402">
        <v>0</v>
      </c>
      <c r="R105" s="403"/>
      <c r="S105" s="409">
        <v>0</v>
      </c>
      <c r="T105" s="410"/>
      <c r="U105" s="453">
        <v>0</v>
      </c>
      <c r="V105" s="454"/>
      <c r="W105" s="419"/>
      <c r="X105" s="420"/>
      <c r="Y105" s="233"/>
      <c r="Z105" s="12"/>
      <c r="AA105" s="12"/>
      <c r="AB105" s="12"/>
      <c r="AC105" s="12"/>
      <c r="AD105" s="12"/>
      <c r="AE105" s="12"/>
      <c r="AF105" s="12"/>
      <c r="AG105" s="12"/>
      <c r="AH105" s="12"/>
      <c r="AI105" s="12"/>
    </row>
    <row r="106" spans="1:35" ht="12" hidden="1" customHeight="1" thickBot="1" x14ac:dyDescent="0.25">
      <c r="A106" s="603" t="s">
        <v>42</v>
      </c>
      <c r="B106" s="604"/>
      <c r="C106" s="432">
        <v>0</v>
      </c>
      <c r="D106" s="433"/>
      <c r="E106" s="433"/>
      <c r="F106" s="434"/>
      <c r="G106" s="462">
        <v>0</v>
      </c>
      <c r="H106" s="462"/>
      <c r="I106" s="434">
        <v>0</v>
      </c>
      <c r="J106" s="434"/>
      <c r="K106" s="539">
        <v>0</v>
      </c>
      <c r="L106" s="539"/>
      <c r="M106" s="434">
        <v>0</v>
      </c>
      <c r="N106" s="434"/>
      <c r="O106" s="462">
        <v>0</v>
      </c>
      <c r="P106" s="462"/>
      <c r="Q106" s="400">
        <v>0</v>
      </c>
      <c r="R106" s="401"/>
      <c r="S106" s="407">
        <v>0</v>
      </c>
      <c r="T106" s="408"/>
      <c r="U106" s="451">
        <v>0</v>
      </c>
      <c r="V106" s="452"/>
      <c r="W106" s="421"/>
      <c r="X106" s="4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629" t="s">
        <v>46</v>
      </c>
      <c r="B108" s="630"/>
      <c r="C108" s="630"/>
      <c r="D108" s="630"/>
      <c r="E108" s="630"/>
      <c r="F108" s="630"/>
      <c r="G108" s="630"/>
      <c r="H108" s="630"/>
      <c r="I108" s="630"/>
      <c r="J108" s="630"/>
      <c r="K108" s="630"/>
      <c r="L108" s="630"/>
      <c r="M108" s="630"/>
      <c r="N108" s="630"/>
      <c r="O108" s="630"/>
      <c r="P108" s="630"/>
      <c r="Q108" s="630"/>
      <c r="R108" s="630"/>
      <c r="S108" s="631"/>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615" t="s">
        <v>0</v>
      </c>
      <c r="B109" s="616"/>
      <c r="C109" s="635" t="s">
        <v>70</v>
      </c>
      <c r="D109" s="636"/>
      <c r="E109" s="636"/>
      <c r="F109" s="637"/>
      <c r="G109" s="638"/>
      <c r="H109" s="650" t="s">
        <v>60</v>
      </c>
      <c r="I109" s="651"/>
      <c r="J109" s="651"/>
      <c r="K109" s="651"/>
      <c r="L109" s="651"/>
      <c r="M109" s="652"/>
      <c r="N109" s="632" t="s">
        <v>61</v>
      </c>
      <c r="O109" s="633"/>
      <c r="P109" s="633"/>
      <c r="Q109" s="633"/>
      <c r="R109" s="633"/>
      <c r="S109" s="634"/>
      <c r="T109" s="50"/>
      <c r="U109" s="5"/>
      <c r="V109" s="5"/>
      <c r="W109" s="115"/>
      <c r="X109" s="5"/>
      <c r="Y109" s="12"/>
      <c r="Z109" s="12"/>
      <c r="AA109" s="12"/>
      <c r="AB109" s="12"/>
      <c r="AC109" s="12"/>
      <c r="AD109" s="12"/>
      <c r="AE109" s="12"/>
      <c r="AF109" s="12"/>
      <c r="AG109" s="12"/>
      <c r="AH109" s="12"/>
      <c r="AI109" s="12"/>
    </row>
    <row r="110" spans="1:35" ht="16.5" hidden="1" customHeight="1" x14ac:dyDescent="0.2">
      <c r="A110" s="617"/>
      <c r="B110" s="618"/>
      <c r="C110" s="639"/>
      <c r="D110" s="640"/>
      <c r="E110" s="640"/>
      <c r="F110" s="641"/>
      <c r="G110" s="642"/>
      <c r="H110" s="653" t="s">
        <v>71</v>
      </c>
      <c r="I110" s="654"/>
      <c r="J110" s="654" t="s">
        <v>72</v>
      </c>
      <c r="K110" s="654"/>
      <c r="L110" s="567" t="s">
        <v>91</v>
      </c>
      <c r="M110" s="568"/>
      <c r="N110" s="571" t="s">
        <v>73</v>
      </c>
      <c r="O110" s="572"/>
      <c r="P110" s="572" t="s">
        <v>74</v>
      </c>
      <c r="Q110" s="572"/>
      <c r="R110" s="573" t="s">
        <v>66</v>
      </c>
      <c r="S110" s="574"/>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619"/>
      <c r="B111" s="620"/>
      <c r="C111" s="643"/>
      <c r="D111" s="644"/>
      <c r="E111" s="644"/>
      <c r="F111" s="645"/>
      <c r="G111" s="646"/>
      <c r="H111" s="109" t="s">
        <v>75</v>
      </c>
      <c r="I111" s="258" t="s">
        <v>76</v>
      </c>
      <c r="J111" s="258" t="s">
        <v>75</v>
      </c>
      <c r="K111" s="258" t="s">
        <v>76</v>
      </c>
      <c r="L111" s="569"/>
      <c r="M111" s="570"/>
      <c r="N111" s="110" t="s">
        <v>75</v>
      </c>
      <c r="O111" s="259" t="s">
        <v>76</v>
      </c>
      <c r="P111" s="259" t="s">
        <v>75</v>
      </c>
      <c r="Q111" s="259" t="s">
        <v>76</v>
      </c>
      <c r="R111" s="575"/>
      <c r="S111" s="576"/>
      <c r="T111" s="235"/>
      <c r="U111" s="5"/>
      <c r="V111" s="5"/>
      <c r="W111" s="5"/>
      <c r="X111" s="5"/>
      <c r="Y111" s="12"/>
      <c r="Z111" s="12"/>
      <c r="AA111" s="12"/>
      <c r="AB111" s="12"/>
      <c r="AC111" s="12"/>
      <c r="AD111" s="12"/>
      <c r="AE111" s="12"/>
      <c r="AF111" s="12"/>
      <c r="AG111" s="12"/>
      <c r="AH111" s="12"/>
      <c r="AI111" s="12"/>
    </row>
    <row r="112" spans="1:35" ht="12" hidden="1" customHeight="1" x14ac:dyDescent="0.2">
      <c r="A112" s="623" t="s">
        <v>77</v>
      </c>
      <c r="B112" s="624"/>
      <c r="C112" s="647" t="s">
        <v>78</v>
      </c>
      <c r="D112" s="647"/>
      <c r="E112" s="647"/>
      <c r="F112" s="648"/>
      <c r="G112" s="649"/>
      <c r="H112" s="106">
        <v>18</v>
      </c>
      <c r="I112" s="107">
        <v>0</v>
      </c>
      <c r="J112" s="42">
        <v>23</v>
      </c>
      <c r="K112" s="107">
        <v>0</v>
      </c>
      <c r="L112" s="577">
        <v>0</v>
      </c>
      <c r="M112" s="578"/>
      <c r="N112" s="111">
        <v>5</v>
      </c>
      <c r="O112" s="108">
        <v>0</v>
      </c>
      <c r="P112" s="256">
        <v>2</v>
      </c>
      <c r="Q112" s="108">
        <v>0</v>
      </c>
      <c r="R112" s="577">
        <v>0</v>
      </c>
      <c r="S112" s="578"/>
      <c r="T112" s="236"/>
      <c r="U112" s="5"/>
      <c r="V112" s="5"/>
      <c r="W112" s="5"/>
      <c r="X112" s="5"/>
      <c r="Y112" s="12"/>
      <c r="Z112" s="12"/>
      <c r="AA112" s="12"/>
      <c r="AB112" s="12"/>
      <c r="AC112" s="12"/>
      <c r="AD112" s="12"/>
      <c r="AE112" s="12"/>
      <c r="AF112" s="12"/>
      <c r="AG112" s="12"/>
      <c r="AH112" s="12"/>
      <c r="AI112" s="12"/>
    </row>
    <row r="113" spans="1:35" ht="12" hidden="1" customHeight="1" x14ac:dyDescent="0.2">
      <c r="A113" s="623"/>
      <c r="B113" s="624"/>
      <c r="C113" s="478" t="s">
        <v>79</v>
      </c>
      <c r="D113" s="478"/>
      <c r="E113" s="478"/>
      <c r="F113" s="479"/>
      <c r="G113" s="480"/>
      <c r="H113" s="26">
        <v>2</v>
      </c>
      <c r="I113" s="27">
        <v>0</v>
      </c>
      <c r="J113" s="28">
        <v>2</v>
      </c>
      <c r="K113" s="27">
        <v>0</v>
      </c>
      <c r="L113" s="484"/>
      <c r="M113" s="485"/>
      <c r="N113" s="112">
        <v>0</v>
      </c>
      <c r="O113" s="33">
        <v>0</v>
      </c>
      <c r="P113" s="252">
        <v>0</v>
      </c>
      <c r="Q113" s="34">
        <v>0</v>
      </c>
      <c r="R113" s="484"/>
      <c r="S113" s="485"/>
      <c r="T113" s="236"/>
      <c r="U113" s="5"/>
      <c r="V113" s="5"/>
      <c r="W113" s="5"/>
      <c r="X113" s="5"/>
      <c r="Y113" s="12"/>
      <c r="Z113" s="12"/>
      <c r="AA113" s="12"/>
      <c r="AB113" s="12"/>
      <c r="AC113" s="12"/>
      <c r="AD113" s="12"/>
      <c r="AE113" s="12"/>
      <c r="AF113" s="12"/>
      <c r="AG113" s="12"/>
      <c r="AH113" s="12"/>
      <c r="AI113" s="12"/>
    </row>
    <row r="114" spans="1:35" ht="12" hidden="1" customHeight="1" x14ac:dyDescent="0.2">
      <c r="A114" s="623"/>
      <c r="B114" s="624"/>
      <c r="C114" s="478" t="s">
        <v>80</v>
      </c>
      <c r="D114" s="478"/>
      <c r="E114" s="478"/>
      <c r="F114" s="479"/>
      <c r="G114" s="480"/>
      <c r="H114" s="26">
        <v>3</v>
      </c>
      <c r="I114" s="29">
        <v>0</v>
      </c>
      <c r="J114" s="28">
        <v>4</v>
      </c>
      <c r="K114" s="29">
        <v>0</v>
      </c>
      <c r="L114" s="484"/>
      <c r="M114" s="485"/>
      <c r="N114" s="112">
        <v>1</v>
      </c>
      <c r="O114" s="34">
        <v>0</v>
      </c>
      <c r="P114" s="252">
        <v>0</v>
      </c>
      <c r="Q114" s="34">
        <v>0</v>
      </c>
      <c r="R114" s="484"/>
      <c r="S114" s="485"/>
      <c r="T114" s="236"/>
      <c r="U114" s="5"/>
      <c r="V114" s="5"/>
      <c r="W114" s="5"/>
      <c r="X114" s="5"/>
      <c r="Y114" s="12"/>
      <c r="Z114" s="12"/>
      <c r="AA114" s="12"/>
      <c r="AB114" s="12"/>
      <c r="AC114" s="12"/>
      <c r="AD114" s="12"/>
      <c r="AE114" s="12"/>
      <c r="AF114" s="12"/>
      <c r="AG114" s="12"/>
      <c r="AH114" s="12"/>
      <c r="AI114" s="12"/>
    </row>
    <row r="115" spans="1:35" ht="12" hidden="1" customHeight="1" x14ac:dyDescent="0.2">
      <c r="A115" s="627"/>
      <c r="B115" s="628"/>
      <c r="C115" s="488" t="s">
        <v>81</v>
      </c>
      <c r="D115" s="488"/>
      <c r="E115" s="488"/>
      <c r="F115" s="489"/>
      <c r="G115" s="490"/>
      <c r="H115" s="26">
        <v>2</v>
      </c>
      <c r="I115" s="29">
        <v>0</v>
      </c>
      <c r="J115" s="28">
        <v>2</v>
      </c>
      <c r="K115" s="29">
        <v>0</v>
      </c>
      <c r="L115" s="484"/>
      <c r="M115" s="485"/>
      <c r="N115" s="112">
        <v>0</v>
      </c>
      <c r="O115" s="34">
        <v>0</v>
      </c>
      <c r="P115" s="252">
        <v>0</v>
      </c>
      <c r="Q115" s="34">
        <v>0</v>
      </c>
      <c r="R115" s="484"/>
      <c r="S115" s="485"/>
      <c r="T115" s="236"/>
      <c r="U115" s="5"/>
      <c r="V115" s="5"/>
      <c r="W115" s="5"/>
      <c r="X115" s="5"/>
      <c r="Y115" s="12"/>
      <c r="Z115" s="12"/>
      <c r="AA115" s="12"/>
      <c r="AB115" s="12"/>
      <c r="AC115" s="12"/>
      <c r="AD115" s="12"/>
      <c r="AE115" s="12"/>
      <c r="AF115" s="12"/>
      <c r="AG115" s="12"/>
      <c r="AH115" s="12"/>
      <c r="AI115" s="12"/>
    </row>
    <row r="116" spans="1:35" ht="12" hidden="1" customHeight="1" x14ac:dyDescent="0.2">
      <c r="A116" s="621" t="s">
        <v>82</v>
      </c>
      <c r="B116" s="622"/>
      <c r="C116" s="488" t="s">
        <v>78</v>
      </c>
      <c r="D116" s="488"/>
      <c r="E116" s="488"/>
      <c r="F116" s="489"/>
      <c r="G116" s="490"/>
      <c r="H116" s="26">
        <v>4</v>
      </c>
      <c r="I116" s="29">
        <v>0</v>
      </c>
      <c r="J116" s="28">
        <v>4</v>
      </c>
      <c r="K116" s="29">
        <v>0</v>
      </c>
      <c r="L116" s="484">
        <v>0</v>
      </c>
      <c r="M116" s="485"/>
      <c r="N116" s="112">
        <v>0</v>
      </c>
      <c r="O116" s="34">
        <v>0</v>
      </c>
      <c r="P116" s="252">
        <v>0</v>
      </c>
      <c r="Q116" s="34">
        <v>0</v>
      </c>
      <c r="R116" s="484">
        <v>0</v>
      </c>
      <c r="S116" s="485"/>
      <c r="T116" s="236"/>
      <c r="U116" s="5"/>
      <c r="V116" s="5"/>
      <c r="W116" s="5"/>
      <c r="X116" s="5"/>
      <c r="Y116" s="12"/>
      <c r="Z116" s="12"/>
      <c r="AA116" s="12"/>
      <c r="AB116" s="12"/>
      <c r="AC116" s="12"/>
      <c r="AD116" s="12"/>
      <c r="AE116" s="12"/>
      <c r="AF116" s="12"/>
      <c r="AG116" s="12"/>
      <c r="AH116" s="12"/>
      <c r="AI116" s="12"/>
    </row>
    <row r="117" spans="1:35" ht="12" hidden="1" customHeight="1" x14ac:dyDescent="0.2">
      <c r="A117" s="623"/>
      <c r="B117" s="624"/>
      <c r="C117" s="478" t="s">
        <v>79</v>
      </c>
      <c r="D117" s="478"/>
      <c r="E117" s="478"/>
      <c r="F117" s="479"/>
      <c r="G117" s="480"/>
      <c r="H117" s="26">
        <v>0</v>
      </c>
      <c r="I117" s="27">
        <v>0</v>
      </c>
      <c r="J117" s="28">
        <v>0</v>
      </c>
      <c r="K117" s="27">
        <v>0</v>
      </c>
      <c r="L117" s="484"/>
      <c r="M117" s="485"/>
      <c r="N117" s="112">
        <v>0</v>
      </c>
      <c r="O117" s="33">
        <v>0</v>
      </c>
      <c r="P117" s="252">
        <v>0</v>
      </c>
      <c r="Q117" s="34">
        <v>0</v>
      </c>
      <c r="R117" s="484"/>
      <c r="S117" s="485"/>
      <c r="T117" s="236"/>
      <c r="U117" s="5"/>
      <c r="V117" s="5"/>
      <c r="W117" s="5"/>
      <c r="X117" s="5"/>
      <c r="Y117" s="12"/>
      <c r="Z117" s="12"/>
      <c r="AA117" s="12"/>
      <c r="AB117" s="12"/>
      <c r="AC117" s="12"/>
      <c r="AD117" s="12"/>
      <c r="AE117" s="12"/>
      <c r="AF117" s="12"/>
      <c r="AG117" s="12"/>
      <c r="AH117" s="12"/>
      <c r="AI117" s="12"/>
    </row>
    <row r="118" spans="1:35" ht="12" hidden="1" customHeight="1" x14ac:dyDescent="0.2">
      <c r="A118" s="623"/>
      <c r="B118" s="624"/>
      <c r="C118" s="478" t="s">
        <v>80</v>
      </c>
      <c r="D118" s="478"/>
      <c r="E118" s="478"/>
      <c r="F118" s="479"/>
      <c r="G118" s="480"/>
      <c r="H118" s="26">
        <v>1</v>
      </c>
      <c r="I118" s="29">
        <v>0</v>
      </c>
      <c r="J118" s="28">
        <v>1</v>
      </c>
      <c r="K118" s="29">
        <v>0</v>
      </c>
      <c r="L118" s="484"/>
      <c r="M118" s="485"/>
      <c r="N118" s="112">
        <v>0</v>
      </c>
      <c r="O118" s="34">
        <v>0</v>
      </c>
      <c r="P118" s="252">
        <v>0</v>
      </c>
      <c r="Q118" s="34">
        <v>0</v>
      </c>
      <c r="R118" s="484"/>
      <c r="S118" s="485"/>
      <c r="T118" s="236"/>
      <c r="U118" s="5"/>
      <c r="V118" s="5"/>
      <c r="W118" s="5"/>
      <c r="X118" s="5"/>
      <c r="Y118" s="12"/>
      <c r="Z118" s="12"/>
      <c r="AA118" s="12"/>
      <c r="AB118" s="12"/>
      <c r="AC118" s="12"/>
      <c r="AD118" s="12"/>
      <c r="AE118" s="12"/>
      <c r="AF118" s="12"/>
      <c r="AG118" s="12"/>
      <c r="AH118" s="12"/>
      <c r="AI118" s="12"/>
    </row>
    <row r="119" spans="1:35" ht="12" hidden="1" customHeight="1" x14ac:dyDescent="0.2">
      <c r="A119" s="627"/>
      <c r="B119" s="628"/>
      <c r="C119" s="488" t="s">
        <v>81</v>
      </c>
      <c r="D119" s="488"/>
      <c r="E119" s="488"/>
      <c r="F119" s="489"/>
      <c r="G119" s="490"/>
      <c r="H119" s="26">
        <v>0</v>
      </c>
      <c r="I119" s="29">
        <v>0</v>
      </c>
      <c r="J119" s="28">
        <v>0</v>
      </c>
      <c r="K119" s="29">
        <v>0</v>
      </c>
      <c r="L119" s="484"/>
      <c r="M119" s="485"/>
      <c r="N119" s="112">
        <v>0</v>
      </c>
      <c r="O119" s="34">
        <v>0</v>
      </c>
      <c r="P119" s="252">
        <v>0</v>
      </c>
      <c r="Q119" s="34">
        <v>0</v>
      </c>
      <c r="R119" s="484"/>
      <c r="S119" s="485"/>
      <c r="T119" s="236"/>
      <c r="U119" s="5"/>
      <c r="V119" s="5"/>
      <c r="W119" s="5"/>
      <c r="X119" s="5"/>
      <c r="Y119" s="12"/>
      <c r="Z119" s="12"/>
      <c r="AA119" s="12"/>
      <c r="AB119" s="12"/>
      <c r="AC119" s="12"/>
      <c r="AD119" s="12"/>
      <c r="AE119" s="12"/>
      <c r="AF119" s="12"/>
      <c r="AG119" s="12"/>
      <c r="AH119" s="12"/>
      <c r="AI119" s="12"/>
    </row>
    <row r="120" spans="1:35" ht="12" hidden="1" customHeight="1" x14ac:dyDescent="0.2">
      <c r="A120" s="621" t="s">
        <v>83</v>
      </c>
      <c r="B120" s="622"/>
      <c r="C120" s="488" t="s">
        <v>78</v>
      </c>
      <c r="D120" s="488"/>
      <c r="E120" s="488"/>
      <c r="F120" s="489"/>
      <c r="G120" s="490"/>
      <c r="H120" s="26">
        <v>10</v>
      </c>
      <c r="I120" s="29">
        <v>0</v>
      </c>
      <c r="J120" s="28">
        <v>11</v>
      </c>
      <c r="K120" s="29">
        <v>0</v>
      </c>
      <c r="L120" s="484">
        <v>0</v>
      </c>
      <c r="M120" s="485"/>
      <c r="N120" s="112">
        <v>1</v>
      </c>
      <c r="O120" s="34">
        <v>0</v>
      </c>
      <c r="P120" s="252">
        <v>0</v>
      </c>
      <c r="Q120" s="34">
        <v>0</v>
      </c>
      <c r="R120" s="484">
        <v>0</v>
      </c>
      <c r="S120" s="485"/>
      <c r="T120" s="236"/>
      <c r="U120" s="5"/>
      <c r="V120" s="5"/>
      <c r="W120" s="5"/>
      <c r="X120" s="5"/>
      <c r="Y120" s="12"/>
      <c r="Z120" s="12"/>
      <c r="AA120" s="12"/>
      <c r="AB120" s="12"/>
      <c r="AC120" s="12"/>
      <c r="AD120" s="12"/>
      <c r="AE120" s="12"/>
      <c r="AF120" s="12"/>
      <c r="AG120" s="12"/>
      <c r="AH120" s="12"/>
      <c r="AI120" s="12"/>
    </row>
    <row r="121" spans="1:35" ht="12" hidden="1" customHeight="1" x14ac:dyDescent="0.2">
      <c r="A121" s="623"/>
      <c r="B121" s="624"/>
      <c r="C121" s="478" t="s">
        <v>79</v>
      </c>
      <c r="D121" s="478"/>
      <c r="E121" s="478"/>
      <c r="F121" s="479"/>
      <c r="G121" s="480"/>
      <c r="H121" s="26">
        <v>1</v>
      </c>
      <c r="I121" s="27">
        <v>0</v>
      </c>
      <c r="J121" s="28">
        <v>1</v>
      </c>
      <c r="K121" s="27">
        <v>0</v>
      </c>
      <c r="L121" s="484"/>
      <c r="M121" s="485"/>
      <c r="N121" s="112">
        <v>0</v>
      </c>
      <c r="O121" s="33">
        <v>0</v>
      </c>
      <c r="P121" s="252">
        <v>0</v>
      </c>
      <c r="Q121" s="34">
        <v>0</v>
      </c>
      <c r="R121" s="484"/>
      <c r="S121" s="485"/>
      <c r="T121" s="236"/>
      <c r="U121" s="5"/>
      <c r="V121" s="5"/>
      <c r="W121" s="5"/>
      <c r="X121" s="5"/>
      <c r="Y121" s="12"/>
      <c r="Z121" s="12"/>
      <c r="AA121" s="12"/>
      <c r="AB121" s="12"/>
      <c r="AC121" s="12"/>
      <c r="AD121" s="12"/>
      <c r="AE121" s="12"/>
      <c r="AF121" s="12"/>
      <c r="AG121" s="12"/>
      <c r="AH121" s="12"/>
      <c r="AI121" s="12"/>
    </row>
    <row r="122" spans="1:35" ht="12" hidden="1" customHeight="1" x14ac:dyDescent="0.2">
      <c r="A122" s="627"/>
      <c r="B122" s="628"/>
      <c r="C122" s="478" t="s">
        <v>80</v>
      </c>
      <c r="D122" s="478"/>
      <c r="E122" s="478"/>
      <c r="F122" s="479"/>
      <c r="G122" s="480"/>
      <c r="H122" s="26">
        <v>2</v>
      </c>
      <c r="I122" s="29">
        <v>0</v>
      </c>
      <c r="J122" s="28">
        <v>2</v>
      </c>
      <c r="K122" s="29">
        <v>0</v>
      </c>
      <c r="L122" s="484"/>
      <c r="M122" s="485"/>
      <c r="N122" s="112">
        <v>0</v>
      </c>
      <c r="O122" s="34">
        <v>0</v>
      </c>
      <c r="P122" s="252">
        <v>0</v>
      </c>
      <c r="Q122" s="34">
        <v>0</v>
      </c>
      <c r="R122" s="484"/>
      <c r="S122" s="485"/>
      <c r="T122" s="236"/>
      <c r="U122" s="5"/>
      <c r="V122" s="5"/>
      <c r="W122" s="5"/>
      <c r="X122" s="5"/>
      <c r="Y122" s="12"/>
      <c r="Z122" s="12"/>
      <c r="AA122" s="12"/>
      <c r="AB122" s="12"/>
      <c r="AC122" s="12"/>
      <c r="AD122" s="12"/>
      <c r="AE122" s="12"/>
      <c r="AF122" s="12"/>
      <c r="AG122" s="12"/>
      <c r="AH122" s="12"/>
      <c r="AI122" s="12"/>
    </row>
    <row r="123" spans="1:35" ht="12" hidden="1" customHeight="1" x14ac:dyDescent="0.2">
      <c r="A123" s="621" t="s">
        <v>84</v>
      </c>
      <c r="B123" s="622"/>
      <c r="C123" s="488" t="s">
        <v>78</v>
      </c>
      <c r="D123" s="488"/>
      <c r="E123" s="488"/>
      <c r="F123" s="489"/>
      <c r="G123" s="490"/>
      <c r="H123" s="26">
        <v>0</v>
      </c>
      <c r="I123" s="29">
        <v>0</v>
      </c>
      <c r="J123" s="28">
        <v>0</v>
      </c>
      <c r="K123" s="29">
        <v>0</v>
      </c>
      <c r="L123" s="484">
        <v>0</v>
      </c>
      <c r="M123" s="485"/>
      <c r="N123" s="112">
        <v>0</v>
      </c>
      <c r="O123" s="34">
        <v>0</v>
      </c>
      <c r="P123" s="252">
        <v>0</v>
      </c>
      <c r="Q123" s="34">
        <v>0</v>
      </c>
      <c r="R123" s="484">
        <v>0</v>
      </c>
      <c r="S123" s="485"/>
      <c r="T123" s="236"/>
      <c r="U123" s="5"/>
      <c r="V123" s="5"/>
      <c r="W123" s="5"/>
      <c r="X123" s="5"/>
      <c r="Y123" s="12"/>
      <c r="Z123" s="12"/>
      <c r="AA123" s="12"/>
      <c r="AB123" s="12"/>
      <c r="AC123" s="12"/>
      <c r="AD123" s="12"/>
      <c r="AE123" s="12"/>
      <c r="AF123" s="12"/>
      <c r="AG123" s="12"/>
      <c r="AH123" s="12"/>
      <c r="AI123" s="12"/>
    </row>
    <row r="124" spans="1:35" ht="12" hidden="1" customHeight="1" x14ac:dyDescent="0.2">
      <c r="A124" s="623"/>
      <c r="B124" s="624"/>
      <c r="C124" s="478" t="s">
        <v>79</v>
      </c>
      <c r="D124" s="478"/>
      <c r="E124" s="478"/>
      <c r="F124" s="479"/>
      <c r="G124" s="480"/>
      <c r="H124" s="26">
        <v>0</v>
      </c>
      <c r="I124" s="27">
        <v>0</v>
      </c>
      <c r="J124" s="28">
        <v>0</v>
      </c>
      <c r="K124" s="27">
        <v>0</v>
      </c>
      <c r="L124" s="484"/>
      <c r="M124" s="485"/>
      <c r="N124" s="112">
        <v>0</v>
      </c>
      <c r="O124" s="33">
        <v>0</v>
      </c>
      <c r="P124" s="252">
        <v>0</v>
      </c>
      <c r="Q124" s="34">
        <v>0</v>
      </c>
      <c r="R124" s="484"/>
      <c r="S124" s="485"/>
      <c r="T124" s="236"/>
      <c r="U124" s="5"/>
      <c r="V124" s="5"/>
      <c r="W124" s="5"/>
      <c r="X124" s="5"/>
      <c r="Y124" s="12"/>
      <c r="Z124" s="12"/>
      <c r="AA124" s="12"/>
      <c r="AB124" s="12"/>
      <c r="AC124" s="12"/>
      <c r="AD124" s="12"/>
      <c r="AE124" s="12"/>
      <c r="AF124" s="12"/>
      <c r="AG124" s="12"/>
      <c r="AH124" s="12"/>
      <c r="AI124" s="12"/>
    </row>
    <row r="125" spans="1:35" ht="12" hidden="1" customHeight="1" x14ac:dyDescent="0.2">
      <c r="A125" s="623"/>
      <c r="B125" s="624"/>
      <c r="C125" s="478" t="s">
        <v>80</v>
      </c>
      <c r="D125" s="478"/>
      <c r="E125" s="478"/>
      <c r="F125" s="479"/>
      <c r="G125" s="480"/>
      <c r="H125" s="26">
        <v>0</v>
      </c>
      <c r="I125" s="29">
        <v>0</v>
      </c>
      <c r="J125" s="28">
        <v>0</v>
      </c>
      <c r="K125" s="29">
        <v>0</v>
      </c>
      <c r="L125" s="484"/>
      <c r="M125" s="485"/>
      <c r="N125" s="112">
        <v>0</v>
      </c>
      <c r="O125" s="34">
        <v>0</v>
      </c>
      <c r="P125" s="252">
        <v>0</v>
      </c>
      <c r="Q125" s="34">
        <v>0</v>
      </c>
      <c r="R125" s="484"/>
      <c r="S125" s="485"/>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625"/>
      <c r="B126" s="626"/>
      <c r="C126" s="481" t="s">
        <v>81</v>
      </c>
      <c r="D126" s="481"/>
      <c r="E126" s="481"/>
      <c r="F126" s="482"/>
      <c r="G126" s="483"/>
      <c r="H126" s="30">
        <v>0</v>
      </c>
      <c r="I126" s="31">
        <v>0</v>
      </c>
      <c r="J126" s="32">
        <v>0</v>
      </c>
      <c r="K126" s="31">
        <v>0</v>
      </c>
      <c r="L126" s="486"/>
      <c r="M126" s="487"/>
      <c r="N126" s="113">
        <v>0</v>
      </c>
      <c r="O126" s="35">
        <v>0</v>
      </c>
      <c r="P126" s="253">
        <v>0</v>
      </c>
      <c r="Q126" s="35">
        <v>0</v>
      </c>
      <c r="R126" s="486"/>
      <c r="S126" s="487"/>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06:B106"/>
    <mergeCell ref="C106:F106"/>
    <mergeCell ref="G106:H106"/>
    <mergeCell ref="I106:J106"/>
    <mergeCell ref="K106:L106"/>
    <mergeCell ref="M106:N106"/>
    <mergeCell ref="A105:B105"/>
    <mergeCell ref="C105:F105"/>
    <mergeCell ref="G105:H105"/>
    <mergeCell ref="I105:J105"/>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I89:J89"/>
    <mergeCell ref="K89:L89"/>
    <mergeCell ref="M89:N89"/>
    <mergeCell ref="O89:P89"/>
    <mergeCell ref="A87:B89"/>
    <mergeCell ref="C88:L88"/>
    <mergeCell ref="C89:F89"/>
    <mergeCell ref="G89:H89"/>
    <mergeCell ref="Q89:R89"/>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A79:B79"/>
    <mergeCell ref="A80:B80"/>
    <mergeCell ref="A81:B81"/>
    <mergeCell ref="A82:B82"/>
    <mergeCell ref="A83:B83"/>
    <mergeCell ref="A84:B84"/>
    <mergeCell ref="A73:B73"/>
    <mergeCell ref="A75:B75"/>
    <mergeCell ref="A76:B76"/>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31:B31"/>
    <mergeCell ref="A33:B33"/>
    <mergeCell ref="A30:B30"/>
    <mergeCell ref="A62:B62"/>
    <mergeCell ref="A65:B65"/>
    <mergeCell ref="A60:B60"/>
    <mergeCell ref="A63:B63"/>
    <mergeCell ref="A67:B67"/>
    <mergeCell ref="A66:B66"/>
    <mergeCell ref="A56:B57"/>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1:AI1"/>
    <mergeCell ref="R2:AG2"/>
    <mergeCell ref="R3:AG5"/>
    <mergeCell ref="R6:AG8"/>
    <mergeCell ref="A2:P2"/>
    <mergeCell ref="A3:P5"/>
    <mergeCell ref="A6:P8"/>
    <mergeCell ref="A9:P10"/>
    <mergeCell ref="A12:P12"/>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s>
  <conditionalFormatting sqref="R120 R112 R116 R123 L112 L116 L120 L123 AI72:AI84 T72:T84 T58:T67 T42:T53 AI42:AI53 T36:T37 AI58:AI67 T27:T34 AI27:AI34 AI36:AI37">
    <cfRule type="containsText" dxfId="124" priority="642" stopIfTrue="1" operator="containsText" text="G">
      <formula>NOT(ISERROR(SEARCH("G",L27)))</formula>
    </cfRule>
    <cfRule type="containsText" dxfId="123" priority="643" stopIfTrue="1" operator="containsText" text="A">
      <formula>NOT(ISERROR(SEARCH("A",L27)))</formula>
    </cfRule>
    <cfRule type="containsText" dxfId="122" priority="644" stopIfTrue="1" operator="containsText" text="R">
      <formula>NOT(ISERROR(SEARCH("R",L27)))</formula>
    </cfRule>
  </conditionalFormatting>
  <conditionalFormatting sqref="R112 R116 R120 R123 L112 L116 L120 L123">
    <cfRule type="containsText" dxfId="121" priority="641" stopIfTrue="1" operator="containsText" text="No Service">
      <formula>NOT(ISERROR(SEARCH("No Service",L112)))</formula>
    </cfRule>
  </conditionalFormatting>
  <conditionalFormatting sqref="T58">
    <cfRule type="containsText" dxfId="12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J134"/>
  <sheetViews>
    <sheetView topLeftCell="A24" zoomScaleNormal="100" workbookViewId="0">
      <selection activeCell="I143" sqref="I143"/>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491" t="s">
        <v>69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3"/>
    </row>
    <row r="2" spans="1:35" ht="12.75" customHeight="1" thickBot="1" x14ac:dyDescent="0.25">
      <c r="A2" s="532" t="s">
        <v>58</v>
      </c>
      <c r="B2" s="533"/>
      <c r="C2" s="533"/>
      <c r="D2" s="533"/>
      <c r="E2" s="533"/>
      <c r="F2" s="533"/>
      <c r="G2" s="533"/>
      <c r="H2" s="533"/>
      <c r="I2" s="533"/>
      <c r="J2" s="533"/>
      <c r="K2" s="533"/>
      <c r="L2" s="533"/>
      <c r="M2" s="533"/>
      <c r="N2" s="533"/>
      <c r="O2" s="533"/>
      <c r="P2" s="534"/>
      <c r="Q2" s="50"/>
      <c r="R2" s="510" t="s">
        <v>31</v>
      </c>
      <c r="S2" s="511"/>
      <c r="T2" s="511"/>
      <c r="U2" s="511"/>
      <c r="V2" s="511"/>
      <c r="W2" s="511"/>
      <c r="X2" s="511"/>
      <c r="Y2" s="511"/>
      <c r="Z2" s="511"/>
      <c r="AA2" s="511"/>
      <c r="AB2" s="511"/>
      <c r="AC2" s="511"/>
      <c r="AD2" s="511"/>
      <c r="AE2" s="511"/>
      <c r="AF2" s="511"/>
      <c r="AG2" s="512"/>
      <c r="AH2" s="257"/>
      <c r="AI2" s="50"/>
    </row>
    <row r="3" spans="1:35" ht="12" customHeight="1" x14ac:dyDescent="0.2">
      <c r="A3" s="371" t="s">
        <v>32</v>
      </c>
      <c r="B3" s="372"/>
      <c r="C3" s="372"/>
      <c r="D3" s="372"/>
      <c r="E3" s="372"/>
      <c r="F3" s="372"/>
      <c r="G3" s="372"/>
      <c r="H3" s="372"/>
      <c r="I3" s="372"/>
      <c r="J3" s="372"/>
      <c r="K3" s="372"/>
      <c r="L3" s="372"/>
      <c r="M3" s="372"/>
      <c r="N3" s="372"/>
      <c r="O3" s="372"/>
      <c r="P3" s="373"/>
      <c r="Q3" s="242"/>
      <c r="R3" s="371" t="s">
        <v>35</v>
      </c>
      <c r="S3" s="372"/>
      <c r="T3" s="372"/>
      <c r="U3" s="372"/>
      <c r="V3" s="372"/>
      <c r="W3" s="372"/>
      <c r="X3" s="372"/>
      <c r="Y3" s="372"/>
      <c r="Z3" s="372"/>
      <c r="AA3" s="372"/>
      <c r="AB3" s="372"/>
      <c r="AC3" s="372"/>
      <c r="AD3" s="372"/>
      <c r="AE3" s="372"/>
      <c r="AF3" s="372"/>
      <c r="AG3" s="373"/>
      <c r="AH3" s="237"/>
      <c r="AI3" s="2"/>
    </row>
    <row r="4" spans="1:35" ht="12" customHeight="1" x14ac:dyDescent="0.2">
      <c r="A4" s="513"/>
      <c r="B4" s="514"/>
      <c r="C4" s="514"/>
      <c r="D4" s="514"/>
      <c r="E4" s="514"/>
      <c r="F4" s="514"/>
      <c r="G4" s="514"/>
      <c r="H4" s="514"/>
      <c r="I4" s="514"/>
      <c r="J4" s="514"/>
      <c r="K4" s="514"/>
      <c r="L4" s="514"/>
      <c r="M4" s="514"/>
      <c r="N4" s="514"/>
      <c r="O4" s="514"/>
      <c r="P4" s="515"/>
      <c r="Q4" s="242"/>
      <c r="R4" s="513"/>
      <c r="S4" s="514"/>
      <c r="T4" s="514"/>
      <c r="U4" s="514"/>
      <c r="V4" s="514"/>
      <c r="W4" s="514"/>
      <c r="X4" s="514"/>
      <c r="Y4" s="514"/>
      <c r="Z4" s="514"/>
      <c r="AA4" s="514"/>
      <c r="AB4" s="514"/>
      <c r="AC4" s="514"/>
      <c r="AD4" s="514"/>
      <c r="AE4" s="514"/>
      <c r="AF4" s="514"/>
      <c r="AG4" s="515"/>
      <c r="AH4" s="237"/>
      <c r="AI4" s="2"/>
    </row>
    <row r="5" spans="1:35" ht="16.5" customHeight="1" thickBot="1" x14ac:dyDescent="0.25">
      <c r="A5" s="374"/>
      <c r="B5" s="375"/>
      <c r="C5" s="375"/>
      <c r="D5" s="375"/>
      <c r="E5" s="375"/>
      <c r="F5" s="375"/>
      <c r="G5" s="375"/>
      <c r="H5" s="375"/>
      <c r="I5" s="375"/>
      <c r="J5" s="375"/>
      <c r="K5" s="375"/>
      <c r="L5" s="375"/>
      <c r="M5" s="375"/>
      <c r="N5" s="375"/>
      <c r="O5" s="375"/>
      <c r="P5" s="376"/>
      <c r="Q5" s="242"/>
      <c r="R5" s="374"/>
      <c r="S5" s="375"/>
      <c r="T5" s="375"/>
      <c r="U5" s="375"/>
      <c r="V5" s="375"/>
      <c r="W5" s="375"/>
      <c r="X5" s="375"/>
      <c r="Y5" s="375"/>
      <c r="Z5" s="375"/>
      <c r="AA5" s="375"/>
      <c r="AB5" s="375"/>
      <c r="AC5" s="375"/>
      <c r="AD5" s="375"/>
      <c r="AE5" s="375"/>
      <c r="AF5" s="375"/>
      <c r="AG5" s="376"/>
      <c r="AH5" s="237"/>
      <c r="AI5" s="2"/>
    </row>
    <row r="6" spans="1:35" ht="12" customHeight="1" x14ac:dyDescent="0.2">
      <c r="A6" s="377" t="s">
        <v>33</v>
      </c>
      <c r="B6" s="378"/>
      <c r="C6" s="378"/>
      <c r="D6" s="378"/>
      <c r="E6" s="378"/>
      <c r="F6" s="378"/>
      <c r="G6" s="378"/>
      <c r="H6" s="378"/>
      <c r="I6" s="378"/>
      <c r="J6" s="378"/>
      <c r="K6" s="378"/>
      <c r="L6" s="378"/>
      <c r="M6" s="378"/>
      <c r="N6" s="378"/>
      <c r="O6" s="378"/>
      <c r="P6" s="379"/>
      <c r="Q6" s="242"/>
      <c r="R6" s="377" t="s">
        <v>36</v>
      </c>
      <c r="S6" s="378"/>
      <c r="T6" s="378"/>
      <c r="U6" s="378"/>
      <c r="V6" s="378"/>
      <c r="W6" s="378"/>
      <c r="X6" s="378"/>
      <c r="Y6" s="378"/>
      <c r="Z6" s="378"/>
      <c r="AA6" s="378"/>
      <c r="AB6" s="378"/>
      <c r="AC6" s="378"/>
      <c r="AD6" s="378"/>
      <c r="AE6" s="378"/>
      <c r="AF6" s="378"/>
      <c r="AG6" s="379"/>
      <c r="AH6" s="237"/>
      <c r="AI6" s="2"/>
    </row>
    <row r="7" spans="1:35" ht="12" customHeight="1" x14ac:dyDescent="0.2">
      <c r="A7" s="380"/>
      <c r="B7" s="381"/>
      <c r="C7" s="381"/>
      <c r="D7" s="381"/>
      <c r="E7" s="381"/>
      <c r="F7" s="381"/>
      <c r="G7" s="381"/>
      <c r="H7" s="381"/>
      <c r="I7" s="381"/>
      <c r="J7" s="381"/>
      <c r="K7" s="381"/>
      <c r="L7" s="381"/>
      <c r="M7" s="381"/>
      <c r="N7" s="381"/>
      <c r="O7" s="381"/>
      <c r="P7" s="382"/>
      <c r="Q7" s="242"/>
      <c r="R7" s="380"/>
      <c r="S7" s="381"/>
      <c r="T7" s="381"/>
      <c r="U7" s="381"/>
      <c r="V7" s="381"/>
      <c r="W7" s="381"/>
      <c r="X7" s="381"/>
      <c r="Y7" s="381"/>
      <c r="Z7" s="381"/>
      <c r="AA7" s="381"/>
      <c r="AB7" s="381"/>
      <c r="AC7" s="381"/>
      <c r="AD7" s="381"/>
      <c r="AE7" s="381"/>
      <c r="AF7" s="381"/>
      <c r="AG7" s="382"/>
      <c r="AH7" s="237"/>
      <c r="AI7" s="2"/>
    </row>
    <row r="8" spans="1:35" ht="18.75" customHeight="1" thickBot="1" x14ac:dyDescent="0.25">
      <c r="A8" s="383"/>
      <c r="B8" s="384"/>
      <c r="C8" s="384"/>
      <c r="D8" s="384"/>
      <c r="E8" s="384"/>
      <c r="F8" s="384"/>
      <c r="G8" s="384"/>
      <c r="H8" s="384"/>
      <c r="I8" s="384"/>
      <c r="J8" s="384"/>
      <c r="K8" s="384"/>
      <c r="L8" s="384"/>
      <c r="M8" s="384"/>
      <c r="N8" s="384"/>
      <c r="O8" s="384"/>
      <c r="P8" s="385"/>
      <c r="Q8" s="242"/>
      <c r="R8" s="383"/>
      <c r="S8" s="384"/>
      <c r="T8" s="384"/>
      <c r="U8" s="384"/>
      <c r="V8" s="384"/>
      <c r="W8" s="384"/>
      <c r="X8" s="384"/>
      <c r="Y8" s="384"/>
      <c r="Z8" s="384"/>
      <c r="AA8" s="384"/>
      <c r="AB8" s="384"/>
      <c r="AC8" s="384"/>
      <c r="AD8" s="384"/>
      <c r="AE8" s="384"/>
      <c r="AF8" s="384"/>
      <c r="AG8" s="385"/>
      <c r="AH8" s="237"/>
      <c r="AI8" s="2"/>
    </row>
    <row r="9" spans="1:35" ht="12" customHeight="1" x14ac:dyDescent="0.2">
      <c r="A9" s="386" t="s">
        <v>34</v>
      </c>
      <c r="B9" s="387"/>
      <c r="C9" s="387"/>
      <c r="D9" s="387"/>
      <c r="E9" s="387"/>
      <c r="F9" s="387"/>
      <c r="G9" s="387"/>
      <c r="H9" s="387"/>
      <c r="I9" s="387"/>
      <c r="J9" s="387"/>
      <c r="K9" s="387"/>
      <c r="L9" s="387"/>
      <c r="M9" s="387"/>
      <c r="N9" s="387"/>
      <c r="O9" s="387"/>
      <c r="P9" s="388"/>
      <c r="Q9" s="242"/>
      <c r="R9" s="386" t="s">
        <v>29</v>
      </c>
      <c r="S9" s="387"/>
      <c r="T9" s="387"/>
      <c r="U9" s="387"/>
      <c r="V9" s="387"/>
      <c r="W9" s="387"/>
      <c r="X9" s="387"/>
      <c r="Y9" s="387"/>
      <c r="Z9" s="387"/>
      <c r="AA9" s="387"/>
      <c r="AB9" s="387"/>
      <c r="AC9" s="387"/>
      <c r="AD9" s="387"/>
      <c r="AE9" s="387"/>
      <c r="AF9" s="387"/>
      <c r="AG9" s="388"/>
      <c r="AH9" s="237"/>
      <c r="AI9" s="12"/>
    </row>
    <row r="10" spans="1:35" ht="15.75" customHeight="1" thickBot="1" x14ac:dyDescent="0.25">
      <c r="A10" s="389"/>
      <c r="B10" s="390"/>
      <c r="C10" s="390"/>
      <c r="D10" s="390"/>
      <c r="E10" s="390"/>
      <c r="F10" s="390"/>
      <c r="G10" s="390"/>
      <c r="H10" s="390"/>
      <c r="I10" s="390"/>
      <c r="J10" s="390"/>
      <c r="K10" s="390"/>
      <c r="L10" s="390"/>
      <c r="M10" s="390"/>
      <c r="N10" s="390"/>
      <c r="O10" s="390"/>
      <c r="P10" s="391"/>
      <c r="Q10" s="242"/>
      <c r="R10" s="389"/>
      <c r="S10" s="390"/>
      <c r="T10" s="390"/>
      <c r="U10" s="390"/>
      <c r="V10" s="390"/>
      <c r="W10" s="390"/>
      <c r="X10" s="390"/>
      <c r="Y10" s="390"/>
      <c r="Z10" s="390"/>
      <c r="AA10" s="390"/>
      <c r="AB10" s="390"/>
      <c r="AC10" s="390"/>
      <c r="AD10" s="390"/>
      <c r="AE10" s="390"/>
      <c r="AF10" s="390"/>
      <c r="AG10" s="391"/>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368" t="s">
        <v>59</v>
      </c>
      <c r="B12" s="369"/>
      <c r="C12" s="369"/>
      <c r="D12" s="369"/>
      <c r="E12" s="369"/>
      <c r="F12" s="369"/>
      <c r="G12" s="369"/>
      <c r="H12" s="369"/>
      <c r="I12" s="369"/>
      <c r="J12" s="369"/>
      <c r="K12" s="369"/>
      <c r="L12" s="369"/>
      <c r="M12" s="369"/>
      <c r="N12" s="369"/>
      <c r="O12" s="369"/>
      <c r="P12" s="370"/>
      <c r="Q12" s="50"/>
      <c r="R12" s="516" t="s">
        <v>30</v>
      </c>
      <c r="S12" s="517"/>
      <c r="T12" s="517"/>
      <c r="U12" s="517"/>
      <c r="V12" s="517"/>
      <c r="W12" s="517"/>
      <c r="X12" s="517"/>
      <c r="Y12" s="517"/>
      <c r="Z12" s="517"/>
      <c r="AA12" s="517"/>
      <c r="AB12" s="517"/>
      <c r="AC12" s="517"/>
      <c r="AD12" s="517"/>
      <c r="AE12" s="517"/>
      <c r="AF12" s="517"/>
      <c r="AG12" s="518"/>
      <c r="AH12" s="238"/>
      <c r="AI12" s="12"/>
    </row>
    <row r="13" spans="1:35" ht="12" customHeight="1" x14ac:dyDescent="0.2">
      <c r="A13" s="371" t="s">
        <v>47</v>
      </c>
      <c r="B13" s="372"/>
      <c r="C13" s="372"/>
      <c r="D13" s="372"/>
      <c r="E13" s="372"/>
      <c r="F13" s="372"/>
      <c r="G13" s="372"/>
      <c r="H13" s="372"/>
      <c r="I13" s="372"/>
      <c r="J13" s="372"/>
      <c r="K13" s="372"/>
      <c r="L13" s="372"/>
      <c r="M13" s="372"/>
      <c r="N13" s="372"/>
      <c r="O13" s="372"/>
      <c r="P13" s="373"/>
      <c r="Q13" s="242"/>
      <c r="R13" s="371" t="s">
        <v>49</v>
      </c>
      <c r="S13" s="372"/>
      <c r="T13" s="372"/>
      <c r="U13" s="372"/>
      <c r="V13" s="372"/>
      <c r="W13" s="372"/>
      <c r="X13" s="372"/>
      <c r="Y13" s="372"/>
      <c r="Z13" s="372"/>
      <c r="AA13" s="372"/>
      <c r="AB13" s="372"/>
      <c r="AC13" s="372"/>
      <c r="AD13" s="372"/>
      <c r="AE13" s="372"/>
      <c r="AF13" s="372"/>
      <c r="AG13" s="373"/>
      <c r="AH13" s="237"/>
      <c r="AI13" s="12"/>
    </row>
    <row r="14" spans="1:35" ht="14.25" customHeight="1" thickBot="1" x14ac:dyDescent="0.25">
      <c r="A14" s="374"/>
      <c r="B14" s="375"/>
      <c r="C14" s="375"/>
      <c r="D14" s="375"/>
      <c r="E14" s="375"/>
      <c r="F14" s="375"/>
      <c r="G14" s="375"/>
      <c r="H14" s="375"/>
      <c r="I14" s="375"/>
      <c r="J14" s="375"/>
      <c r="K14" s="375"/>
      <c r="L14" s="375"/>
      <c r="M14" s="375"/>
      <c r="N14" s="375"/>
      <c r="O14" s="375"/>
      <c r="P14" s="376"/>
      <c r="Q14" s="242"/>
      <c r="R14" s="513"/>
      <c r="S14" s="514"/>
      <c r="T14" s="514"/>
      <c r="U14" s="514"/>
      <c r="V14" s="514"/>
      <c r="W14" s="514"/>
      <c r="X14" s="514"/>
      <c r="Y14" s="514"/>
      <c r="Z14" s="514"/>
      <c r="AA14" s="514"/>
      <c r="AB14" s="514"/>
      <c r="AC14" s="514"/>
      <c r="AD14" s="514"/>
      <c r="AE14" s="514"/>
      <c r="AF14" s="514"/>
      <c r="AG14" s="515"/>
      <c r="AH14" s="237"/>
      <c r="AI14" s="12"/>
    </row>
    <row r="15" spans="1:35" ht="12" customHeight="1" x14ac:dyDescent="0.2">
      <c r="A15" s="377" t="s">
        <v>48</v>
      </c>
      <c r="B15" s="378"/>
      <c r="C15" s="378"/>
      <c r="D15" s="378"/>
      <c r="E15" s="378"/>
      <c r="F15" s="378"/>
      <c r="G15" s="378"/>
      <c r="H15" s="378"/>
      <c r="I15" s="378"/>
      <c r="J15" s="378"/>
      <c r="K15" s="378"/>
      <c r="L15" s="378"/>
      <c r="M15" s="378"/>
      <c r="N15" s="378"/>
      <c r="O15" s="378"/>
      <c r="P15" s="379"/>
      <c r="Q15" s="242"/>
      <c r="R15" s="377" t="s">
        <v>50</v>
      </c>
      <c r="S15" s="378"/>
      <c r="T15" s="378"/>
      <c r="U15" s="378"/>
      <c r="V15" s="378"/>
      <c r="W15" s="378"/>
      <c r="X15" s="378"/>
      <c r="Y15" s="378"/>
      <c r="Z15" s="378"/>
      <c r="AA15" s="378"/>
      <c r="AB15" s="378"/>
      <c r="AC15" s="378"/>
      <c r="AD15" s="378"/>
      <c r="AE15" s="378"/>
      <c r="AF15" s="378"/>
      <c r="AG15" s="379"/>
      <c r="AH15" s="237"/>
      <c r="AI15" s="12"/>
    </row>
    <row r="16" spans="1:35" ht="12" customHeight="1" x14ac:dyDescent="0.2">
      <c r="A16" s="380"/>
      <c r="B16" s="381"/>
      <c r="C16" s="381"/>
      <c r="D16" s="381"/>
      <c r="E16" s="381"/>
      <c r="F16" s="381"/>
      <c r="G16" s="381"/>
      <c r="H16" s="381"/>
      <c r="I16" s="381"/>
      <c r="J16" s="381"/>
      <c r="K16" s="381"/>
      <c r="L16" s="381"/>
      <c r="M16" s="381"/>
      <c r="N16" s="381"/>
      <c r="O16" s="381"/>
      <c r="P16" s="382"/>
      <c r="Q16" s="242"/>
      <c r="R16" s="380"/>
      <c r="S16" s="381"/>
      <c r="T16" s="381"/>
      <c r="U16" s="381"/>
      <c r="V16" s="381"/>
      <c r="W16" s="381"/>
      <c r="X16" s="381"/>
      <c r="Y16" s="381"/>
      <c r="Z16" s="381"/>
      <c r="AA16" s="381"/>
      <c r="AB16" s="381"/>
      <c r="AC16" s="381"/>
      <c r="AD16" s="381"/>
      <c r="AE16" s="381"/>
      <c r="AF16" s="381"/>
      <c r="AG16" s="382"/>
      <c r="AH16" s="237"/>
      <c r="AI16" s="12"/>
    </row>
    <row r="17" spans="1:35" ht="16.5" customHeight="1" thickBot="1" x14ac:dyDescent="0.25">
      <c r="A17" s="383"/>
      <c r="B17" s="384"/>
      <c r="C17" s="384"/>
      <c r="D17" s="384"/>
      <c r="E17" s="384"/>
      <c r="F17" s="384"/>
      <c r="G17" s="384"/>
      <c r="H17" s="384"/>
      <c r="I17" s="384"/>
      <c r="J17" s="384"/>
      <c r="K17" s="384"/>
      <c r="L17" s="384"/>
      <c r="M17" s="384"/>
      <c r="N17" s="384"/>
      <c r="O17" s="384"/>
      <c r="P17" s="385"/>
      <c r="Q17" s="242"/>
      <c r="R17" s="383"/>
      <c r="S17" s="384"/>
      <c r="T17" s="384"/>
      <c r="U17" s="384"/>
      <c r="V17" s="384"/>
      <c r="W17" s="384"/>
      <c r="X17" s="384"/>
      <c r="Y17" s="384"/>
      <c r="Z17" s="384"/>
      <c r="AA17" s="384"/>
      <c r="AB17" s="384"/>
      <c r="AC17" s="384"/>
      <c r="AD17" s="384"/>
      <c r="AE17" s="384"/>
      <c r="AF17" s="384"/>
      <c r="AG17" s="385"/>
      <c r="AH17" s="237"/>
      <c r="AI17" s="12"/>
    </row>
    <row r="18" spans="1:35" ht="12" customHeight="1" x14ac:dyDescent="0.2">
      <c r="A18" s="386" t="s">
        <v>57</v>
      </c>
      <c r="B18" s="387"/>
      <c r="C18" s="387"/>
      <c r="D18" s="387"/>
      <c r="E18" s="387"/>
      <c r="F18" s="387"/>
      <c r="G18" s="387"/>
      <c r="H18" s="387"/>
      <c r="I18" s="387"/>
      <c r="J18" s="387"/>
      <c r="K18" s="387"/>
      <c r="L18" s="387"/>
      <c r="M18" s="387"/>
      <c r="N18" s="387"/>
      <c r="O18" s="387"/>
      <c r="P18" s="388"/>
      <c r="Q18" s="242"/>
      <c r="R18" s="386" t="s">
        <v>51</v>
      </c>
      <c r="S18" s="387"/>
      <c r="T18" s="387"/>
      <c r="U18" s="387"/>
      <c r="V18" s="387"/>
      <c r="W18" s="387"/>
      <c r="X18" s="387"/>
      <c r="Y18" s="387"/>
      <c r="Z18" s="387"/>
      <c r="AA18" s="387"/>
      <c r="AB18" s="387"/>
      <c r="AC18" s="387"/>
      <c r="AD18" s="387"/>
      <c r="AE18" s="387"/>
      <c r="AF18" s="387"/>
      <c r="AG18" s="388"/>
      <c r="AH18" s="237"/>
      <c r="AI18" s="12"/>
    </row>
    <row r="19" spans="1:35" ht="13.5" thickBot="1" x14ac:dyDescent="0.25">
      <c r="A19" s="389"/>
      <c r="B19" s="390"/>
      <c r="C19" s="390"/>
      <c r="D19" s="390"/>
      <c r="E19" s="390"/>
      <c r="F19" s="390"/>
      <c r="G19" s="390"/>
      <c r="H19" s="390"/>
      <c r="I19" s="390"/>
      <c r="J19" s="390"/>
      <c r="K19" s="390"/>
      <c r="L19" s="390"/>
      <c r="M19" s="390"/>
      <c r="N19" s="390"/>
      <c r="O19" s="390"/>
      <c r="P19" s="391"/>
      <c r="Q19" s="242"/>
      <c r="R19" s="389"/>
      <c r="S19" s="390"/>
      <c r="T19" s="390"/>
      <c r="U19" s="390"/>
      <c r="V19" s="390"/>
      <c r="W19" s="390"/>
      <c r="X19" s="390"/>
      <c r="Y19" s="390"/>
      <c r="Z19" s="390"/>
      <c r="AA19" s="390"/>
      <c r="AB19" s="390"/>
      <c r="AC19" s="390"/>
      <c r="AD19" s="390"/>
      <c r="AE19" s="390"/>
      <c r="AF19" s="390"/>
      <c r="AG19" s="391"/>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392" t="s">
        <v>95</v>
      </c>
      <c r="O21" s="393"/>
      <c r="P21" s="393"/>
      <c r="Q21" s="393"/>
      <c r="R21" s="393"/>
      <c r="S21" s="394"/>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29" t="s">
        <v>96</v>
      </c>
      <c r="P22" s="530"/>
      <c r="Q22" s="530"/>
      <c r="R22" s="530"/>
      <c r="S22" s="53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467" t="s">
        <v>128</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9"/>
    </row>
    <row r="25" spans="1:35" ht="15.75" customHeight="1" thickBot="1" x14ac:dyDescent="0.25">
      <c r="A25" s="540" t="s">
        <v>0</v>
      </c>
      <c r="B25" s="541"/>
      <c r="C25" s="494" t="s">
        <v>60</v>
      </c>
      <c r="D25" s="495"/>
      <c r="E25" s="496"/>
      <c r="F25" s="496"/>
      <c r="G25" s="496"/>
      <c r="H25" s="496"/>
      <c r="I25" s="496"/>
      <c r="J25" s="496"/>
      <c r="K25" s="496"/>
      <c r="L25" s="496"/>
      <c r="M25" s="496"/>
      <c r="N25" s="496"/>
      <c r="O25" s="496"/>
      <c r="P25" s="496"/>
      <c r="Q25" s="496"/>
      <c r="R25" s="496"/>
      <c r="S25" s="496"/>
      <c r="T25" s="497"/>
      <c r="U25" s="498" t="s">
        <v>61</v>
      </c>
      <c r="V25" s="499"/>
      <c r="W25" s="499"/>
      <c r="X25" s="499"/>
      <c r="Y25" s="499"/>
      <c r="Z25" s="499"/>
      <c r="AA25" s="499"/>
      <c r="AB25" s="499"/>
      <c r="AC25" s="499"/>
      <c r="AD25" s="499"/>
      <c r="AE25" s="499"/>
      <c r="AF25" s="499"/>
      <c r="AG25" s="499"/>
      <c r="AH25" s="499"/>
      <c r="AI25" s="500"/>
    </row>
    <row r="26" spans="1:35" ht="69" customHeight="1" thickBot="1" x14ac:dyDescent="0.25">
      <c r="A26" s="542"/>
      <c r="B26" s="54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544" t="s">
        <v>1</v>
      </c>
      <c r="B27" s="545"/>
      <c r="C27" s="216">
        <v>1</v>
      </c>
      <c r="D27" s="318">
        <v>0</v>
      </c>
      <c r="E27" s="14">
        <v>3</v>
      </c>
      <c r="F27" s="71">
        <v>2</v>
      </c>
      <c r="G27" s="16">
        <v>2</v>
      </c>
      <c r="H27" s="325">
        <v>2</v>
      </c>
      <c r="I27" s="81">
        <v>34.5</v>
      </c>
      <c r="J27" s="56">
        <v>23</v>
      </c>
      <c r="K27" s="57">
        <v>23</v>
      </c>
      <c r="L27" s="121">
        <v>23</v>
      </c>
      <c r="M27" s="150">
        <v>5</v>
      </c>
      <c r="N27" s="37">
        <v>7.5</v>
      </c>
      <c r="O27" s="36">
        <v>3</v>
      </c>
      <c r="P27" s="151">
        <v>3.75</v>
      </c>
      <c r="Q27" s="165" t="str">
        <f>IF(D27="","",IF(D27&gt;=C27,"J",IF(D27&lt;C27,"L")))</f>
        <v>L</v>
      </c>
      <c r="R27" s="69" t="str">
        <f t="shared" ref="R27:R53" si="0">IF(J27="","",IF(J27&gt;=23,"J",IF(J27&lt;23,"L")))</f>
        <v>J</v>
      </c>
      <c r="S27" s="69" t="str">
        <f t="shared" ref="S27:S37" si="1">IF(J27="","",IF(J27&gt;=I27-8,"J",IF(J27&lt;I27-8,"L")))</f>
        <v>L</v>
      </c>
      <c r="T27" s="15" t="s">
        <v>137</v>
      </c>
      <c r="U27" s="14">
        <v>3</v>
      </c>
      <c r="V27" s="71">
        <v>2</v>
      </c>
      <c r="W27" s="16">
        <v>2</v>
      </c>
      <c r="X27" s="186">
        <v>2</v>
      </c>
      <c r="Y27" s="81">
        <v>34.5</v>
      </c>
      <c r="Z27" s="56">
        <v>23</v>
      </c>
      <c r="AA27" s="17">
        <v>23</v>
      </c>
      <c r="AB27" s="129">
        <v>23</v>
      </c>
      <c r="AC27" s="119">
        <v>5</v>
      </c>
      <c r="AD27" s="37">
        <v>7.5</v>
      </c>
      <c r="AE27" s="36">
        <v>3</v>
      </c>
      <c r="AF27" s="124">
        <v>3.75</v>
      </c>
      <c r="AG27" s="126" t="str">
        <f t="shared" ref="AG27:AG35" si="2">IF(Z27="","",IF(Z27&gt;=23,"J",IF(Z27&lt;23,"L")))</f>
        <v>J</v>
      </c>
      <c r="AH27" s="69" t="str">
        <f t="shared" ref="AH27:AH36" si="3">IF(Z27="","",IF(Z27&gt;=Y27-8,"J",IF(Z27&lt;Y27-8,"L")))</f>
        <v>L</v>
      </c>
      <c r="AI27" s="15" t="s">
        <v>137</v>
      </c>
    </row>
    <row r="28" spans="1:35" ht="12" customHeight="1" x14ac:dyDescent="0.2">
      <c r="A28" s="519" t="s">
        <v>2</v>
      </c>
      <c r="B28" s="520"/>
      <c r="C28" s="217">
        <v>1</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L</v>
      </c>
      <c r="R28" s="69" t="str">
        <f t="shared" si="0"/>
        <v>J</v>
      </c>
      <c r="S28" s="69" t="str">
        <f t="shared" si="1"/>
        <v>J</v>
      </c>
      <c r="T28" s="15" t="s">
        <v>137</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136</v>
      </c>
    </row>
    <row r="29" spans="1:35" ht="12" customHeight="1" x14ac:dyDescent="0.2">
      <c r="A29" s="519" t="s">
        <v>3</v>
      </c>
      <c r="B29" s="520"/>
      <c r="C29" s="217">
        <v>1</v>
      </c>
      <c r="D29" s="319">
        <v>1</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136</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136</v>
      </c>
    </row>
    <row r="30" spans="1:35" ht="12" customHeight="1" x14ac:dyDescent="0.2">
      <c r="A30" s="519" t="s">
        <v>119</v>
      </c>
      <c r="B30" s="520"/>
      <c r="C30" s="217">
        <v>1</v>
      </c>
      <c r="D30" s="319">
        <v>1</v>
      </c>
      <c r="E30" s="14">
        <v>7</v>
      </c>
      <c r="F30" s="71">
        <v>5</v>
      </c>
      <c r="G30" s="16">
        <v>7</v>
      </c>
      <c r="H30" s="325">
        <v>7</v>
      </c>
      <c r="I30" s="81">
        <v>80.5</v>
      </c>
      <c r="J30" s="56">
        <v>57.5</v>
      </c>
      <c r="K30" s="57">
        <v>80.5</v>
      </c>
      <c r="L30" s="121">
        <v>80.5</v>
      </c>
      <c r="M30" s="150">
        <v>5.1428571428571432</v>
      </c>
      <c r="N30" s="37">
        <v>7.2</v>
      </c>
      <c r="O30" s="36">
        <v>2.5714285714285716</v>
      </c>
      <c r="P30" s="151">
        <v>3</v>
      </c>
      <c r="Q30" s="165" t="str">
        <f t="shared" si="4"/>
        <v>J</v>
      </c>
      <c r="R30" s="69" t="str">
        <f t="shared" si="0"/>
        <v>J</v>
      </c>
      <c r="S30" s="69" t="str">
        <f t="shared" si="1"/>
        <v>L</v>
      </c>
      <c r="T30" s="15" t="s">
        <v>137</v>
      </c>
      <c r="U30" s="14">
        <v>7</v>
      </c>
      <c r="V30" s="71">
        <v>7</v>
      </c>
      <c r="W30" s="16">
        <v>3</v>
      </c>
      <c r="X30" s="186">
        <v>2</v>
      </c>
      <c r="Y30" s="81">
        <v>80.5</v>
      </c>
      <c r="Z30" s="56">
        <v>80.5</v>
      </c>
      <c r="AA30" s="17">
        <v>34.5</v>
      </c>
      <c r="AB30" s="129">
        <v>23</v>
      </c>
      <c r="AC30" s="119">
        <v>5.1428571428571432</v>
      </c>
      <c r="AD30" s="37">
        <v>5.1428571428571432</v>
      </c>
      <c r="AE30" s="36">
        <v>3.6</v>
      </c>
      <c r="AF30" s="124">
        <v>4</v>
      </c>
      <c r="AG30" s="126" t="str">
        <f t="shared" si="2"/>
        <v>J</v>
      </c>
      <c r="AH30" s="69" t="str">
        <f t="shared" si="3"/>
        <v>J</v>
      </c>
      <c r="AI30" s="15" t="s">
        <v>137</v>
      </c>
    </row>
    <row r="31" spans="1:35" ht="12" customHeight="1" x14ac:dyDescent="0.2">
      <c r="A31" s="519" t="s">
        <v>121</v>
      </c>
      <c r="B31" s="520"/>
      <c r="C31" s="217">
        <v>1</v>
      </c>
      <c r="D31" s="319">
        <v>1</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136</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136</v>
      </c>
    </row>
    <row r="32" spans="1:35" ht="12" customHeight="1" x14ac:dyDescent="0.2">
      <c r="A32" s="525" t="s">
        <v>129</v>
      </c>
      <c r="B32" s="526"/>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136</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519" t="s">
        <v>5</v>
      </c>
      <c r="B33" s="520"/>
      <c r="C33" s="217">
        <v>1</v>
      </c>
      <c r="D33" s="319">
        <v>0</v>
      </c>
      <c r="E33" s="14">
        <v>6</v>
      </c>
      <c r="F33" s="71">
        <v>4</v>
      </c>
      <c r="G33" s="16">
        <v>2</v>
      </c>
      <c r="H33" s="325">
        <v>2</v>
      </c>
      <c r="I33" s="81">
        <v>69</v>
      </c>
      <c r="J33" s="56">
        <v>46</v>
      </c>
      <c r="K33" s="57">
        <v>23</v>
      </c>
      <c r="L33" s="121">
        <v>23</v>
      </c>
      <c r="M33" s="263" t="s">
        <v>120</v>
      </c>
      <c r="N33" s="264" t="s">
        <v>120</v>
      </c>
      <c r="O33" s="264" t="s">
        <v>120</v>
      </c>
      <c r="P33" s="266" t="s">
        <v>120</v>
      </c>
      <c r="Q33" s="165" t="str">
        <f t="shared" si="4"/>
        <v>L</v>
      </c>
      <c r="R33" s="69" t="str">
        <f t="shared" si="0"/>
        <v>J</v>
      </c>
      <c r="S33" s="69" t="str">
        <f t="shared" si="1"/>
        <v>L</v>
      </c>
      <c r="T33" s="15" t="s">
        <v>137</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136</v>
      </c>
    </row>
    <row r="34" spans="1:36" ht="12" customHeight="1" x14ac:dyDescent="0.2">
      <c r="A34" s="519" t="s">
        <v>8</v>
      </c>
      <c r="B34" s="520"/>
      <c r="C34" s="217"/>
      <c r="D34" s="319"/>
      <c r="E34" s="14">
        <v>16</v>
      </c>
      <c r="F34" s="71">
        <v>14</v>
      </c>
      <c r="G34" s="16">
        <v>7</v>
      </c>
      <c r="H34" s="325">
        <v>5</v>
      </c>
      <c r="I34" s="81">
        <v>184</v>
      </c>
      <c r="J34" s="56">
        <v>161</v>
      </c>
      <c r="K34" s="57">
        <v>80.5</v>
      </c>
      <c r="L34" s="121">
        <v>57.5</v>
      </c>
      <c r="M34" s="263" t="s">
        <v>120</v>
      </c>
      <c r="N34" s="264" t="s">
        <v>120</v>
      </c>
      <c r="O34" s="264" t="s">
        <v>120</v>
      </c>
      <c r="P34" s="266" t="s">
        <v>120</v>
      </c>
      <c r="Q34" s="340" t="s">
        <v>120</v>
      </c>
      <c r="R34" s="69" t="str">
        <f t="shared" si="0"/>
        <v>J</v>
      </c>
      <c r="S34" s="69" t="str">
        <f t="shared" si="1"/>
        <v>L</v>
      </c>
      <c r="T34" s="15" t="s">
        <v>137</v>
      </c>
      <c r="U34" s="14">
        <v>15</v>
      </c>
      <c r="V34" s="71">
        <v>17</v>
      </c>
      <c r="W34" s="16">
        <v>5</v>
      </c>
      <c r="X34" s="186">
        <v>5</v>
      </c>
      <c r="Y34" s="81">
        <v>172.5</v>
      </c>
      <c r="Z34" s="56">
        <v>195.5</v>
      </c>
      <c r="AA34" s="17">
        <v>57.5</v>
      </c>
      <c r="AB34" s="214">
        <v>57.5</v>
      </c>
      <c r="AC34" s="321" t="s">
        <v>120</v>
      </c>
      <c r="AD34" s="264" t="s">
        <v>120</v>
      </c>
      <c r="AE34" s="264" t="s">
        <v>120</v>
      </c>
      <c r="AF34" s="265" t="s">
        <v>120</v>
      </c>
      <c r="AG34" s="126" t="str">
        <f t="shared" si="2"/>
        <v>J</v>
      </c>
      <c r="AH34" s="69" t="str">
        <f t="shared" si="3"/>
        <v>J</v>
      </c>
      <c r="AI34" s="15" t="s">
        <v>136</v>
      </c>
    </row>
    <row r="35" spans="1:36" ht="12" customHeight="1" x14ac:dyDescent="0.2">
      <c r="A35" s="316" t="s">
        <v>131</v>
      </c>
      <c r="B35" s="317"/>
      <c r="C35" s="217"/>
      <c r="D35" s="319"/>
      <c r="E35" s="14">
        <v>6</v>
      </c>
      <c r="F35" s="301">
        <v>5</v>
      </c>
      <c r="G35" s="16">
        <v>2</v>
      </c>
      <c r="H35" s="327">
        <v>2</v>
      </c>
      <c r="I35" s="14">
        <v>69</v>
      </c>
      <c r="J35" s="301">
        <v>57.5</v>
      </c>
      <c r="K35" s="16">
        <v>23</v>
      </c>
      <c r="L35" s="304">
        <v>23</v>
      </c>
      <c r="M35" s="14" t="s">
        <v>120</v>
      </c>
      <c r="N35" s="16" t="s">
        <v>120</v>
      </c>
      <c r="O35" s="16" t="s">
        <v>120</v>
      </c>
      <c r="P35" s="323" t="s">
        <v>120</v>
      </c>
      <c r="Q35" s="340" t="s">
        <v>120</v>
      </c>
      <c r="R35" s="69" t="str">
        <f t="shared" si="0"/>
        <v>J</v>
      </c>
      <c r="S35" s="69" t="str">
        <f t="shared" si="1"/>
        <v>L</v>
      </c>
      <c r="T35" s="323" t="s">
        <v>137</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139</v>
      </c>
    </row>
    <row r="36" spans="1:36" ht="12" customHeight="1" x14ac:dyDescent="0.2">
      <c r="A36" s="519" t="s">
        <v>67</v>
      </c>
      <c r="B36" s="520"/>
      <c r="C36" s="217"/>
      <c r="D36" s="319"/>
      <c r="E36" s="14">
        <v>5</v>
      </c>
      <c r="F36" s="71">
        <v>4</v>
      </c>
      <c r="G36" s="16">
        <v>1</v>
      </c>
      <c r="H36" s="325">
        <v>1</v>
      </c>
      <c r="I36" s="81">
        <v>53.5</v>
      </c>
      <c r="J36" s="56">
        <v>42</v>
      </c>
      <c r="K36" s="57">
        <v>11.5</v>
      </c>
      <c r="L36" s="121">
        <v>11.5</v>
      </c>
      <c r="M36" s="263" t="s">
        <v>120</v>
      </c>
      <c r="N36" s="264" t="s">
        <v>120</v>
      </c>
      <c r="O36" s="264" t="s">
        <v>120</v>
      </c>
      <c r="P36" s="266" t="s">
        <v>120</v>
      </c>
      <c r="Q36" s="340" t="s">
        <v>120</v>
      </c>
      <c r="R36" s="69" t="str">
        <f t="shared" si="0"/>
        <v>J</v>
      </c>
      <c r="S36" s="69" t="str">
        <f t="shared" si="1"/>
        <v>L</v>
      </c>
      <c r="T36" s="15" t="s">
        <v>137</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550" t="s">
        <v>9</v>
      </c>
      <c r="B37" s="551"/>
      <c r="C37" s="218"/>
      <c r="D37" s="320"/>
      <c r="E37" s="22">
        <v>3</v>
      </c>
      <c r="F37" s="277">
        <v>2</v>
      </c>
      <c r="G37" s="24">
        <v>0</v>
      </c>
      <c r="H37" s="326">
        <v>0</v>
      </c>
      <c r="I37" s="83">
        <v>34.5</v>
      </c>
      <c r="J37" s="58">
        <v>23</v>
      </c>
      <c r="K37" s="59">
        <v>0</v>
      </c>
      <c r="L37" s="122">
        <v>0</v>
      </c>
      <c r="M37" s="280" t="s">
        <v>120</v>
      </c>
      <c r="N37" s="281" t="s">
        <v>120</v>
      </c>
      <c r="O37" s="281" t="s">
        <v>120</v>
      </c>
      <c r="P37" s="285" t="s">
        <v>120</v>
      </c>
      <c r="Q37" s="286" t="s">
        <v>120</v>
      </c>
      <c r="R37" s="70" t="str">
        <f t="shared" si="0"/>
        <v>J</v>
      </c>
      <c r="S37" s="70" t="str">
        <f t="shared" si="1"/>
        <v>L</v>
      </c>
      <c r="T37" s="21" t="s">
        <v>136</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139</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552" t="s">
        <v>28</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4"/>
    </row>
    <row r="40" spans="1:36" ht="15.75" hidden="1" customHeight="1" thickBot="1" x14ac:dyDescent="0.25">
      <c r="A40" s="555" t="s">
        <v>0</v>
      </c>
      <c r="B40" s="556"/>
      <c r="C40" s="559" t="s">
        <v>60</v>
      </c>
      <c r="D40" s="560"/>
      <c r="E40" s="560"/>
      <c r="F40" s="560"/>
      <c r="G40" s="560"/>
      <c r="H40" s="560"/>
      <c r="I40" s="560"/>
      <c r="J40" s="560"/>
      <c r="K40" s="560"/>
      <c r="L40" s="560"/>
      <c r="M40" s="560"/>
      <c r="N40" s="560"/>
      <c r="O40" s="560"/>
      <c r="P40" s="560"/>
      <c r="Q40" s="560"/>
      <c r="R40" s="560"/>
      <c r="S40" s="560"/>
      <c r="T40" s="561"/>
      <c r="U40" s="562" t="s">
        <v>61</v>
      </c>
      <c r="V40" s="563"/>
      <c r="W40" s="563"/>
      <c r="X40" s="563"/>
      <c r="Y40" s="563"/>
      <c r="Z40" s="563"/>
      <c r="AA40" s="563"/>
      <c r="AB40" s="563"/>
      <c r="AC40" s="563"/>
      <c r="AD40" s="563"/>
      <c r="AE40" s="563"/>
      <c r="AF40" s="563"/>
      <c r="AG40" s="563"/>
      <c r="AH40" s="563"/>
      <c r="AI40" s="564"/>
    </row>
    <row r="41" spans="1:36" ht="69" hidden="1" customHeight="1" thickBot="1" x14ac:dyDescent="0.25">
      <c r="A41" s="557"/>
      <c r="B41" s="55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519" t="s">
        <v>4</v>
      </c>
      <c r="B42" s="520"/>
      <c r="C42" s="217">
        <v>1</v>
      </c>
      <c r="D42" s="291">
        <v>1</v>
      </c>
      <c r="E42" s="14">
        <v>3</v>
      </c>
      <c r="F42" s="71">
        <v>3</v>
      </c>
      <c r="G42" s="16">
        <v>2</v>
      </c>
      <c r="H42" s="186">
        <v>3</v>
      </c>
      <c r="I42" s="81">
        <v>34.5</v>
      </c>
      <c r="J42" s="56">
        <v>34.5</v>
      </c>
      <c r="K42" s="57">
        <v>23</v>
      </c>
      <c r="L42" s="161">
        <v>34.5</v>
      </c>
      <c r="M42" s="150">
        <v>6</v>
      </c>
      <c r="N42" s="37">
        <v>6</v>
      </c>
      <c r="O42" s="36">
        <v>3.6</v>
      </c>
      <c r="P42" s="124">
        <v>3</v>
      </c>
      <c r="Q42" s="289" t="str">
        <f>IF(D42="","",IF(D42&gt;=C42,"J",IF(D42&lt;C42,"L")))</f>
        <v>J</v>
      </c>
      <c r="R42" s="184" t="str">
        <f>IF(J42="","",IF(J42&gt;=23,"J",IF(J42&lt;23,"L")))</f>
        <v>J</v>
      </c>
      <c r="S42" s="184" t="str">
        <f t="shared" ref="S42:S53" si="5">IF(J42="","",IF(J42&gt;=I42-8,"J",IF(J42&lt;I42-8,"L")))</f>
        <v>J</v>
      </c>
      <c r="T42" s="185" t="s">
        <v>136</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136</v>
      </c>
    </row>
    <row r="43" spans="1:36" ht="12" customHeight="1" x14ac:dyDescent="0.2">
      <c r="A43" s="519" t="s">
        <v>6</v>
      </c>
      <c r="B43" s="520"/>
      <c r="C43" s="217">
        <v>1</v>
      </c>
      <c r="D43" s="254">
        <v>1</v>
      </c>
      <c r="E43" s="14">
        <v>3</v>
      </c>
      <c r="F43" s="71">
        <v>3</v>
      </c>
      <c r="G43" s="16">
        <v>5</v>
      </c>
      <c r="H43" s="186">
        <v>5</v>
      </c>
      <c r="I43" s="81">
        <v>34.5</v>
      </c>
      <c r="J43" s="56">
        <v>34.5</v>
      </c>
      <c r="K43" s="57">
        <v>57.5</v>
      </c>
      <c r="L43" s="161">
        <v>57.5</v>
      </c>
      <c r="M43" s="150">
        <v>5.333333333333333</v>
      </c>
      <c r="N43" s="37">
        <v>5.333333333333333</v>
      </c>
      <c r="O43" s="36">
        <v>2</v>
      </c>
      <c r="P43" s="124">
        <v>2</v>
      </c>
      <c r="Q43" s="126" t="str">
        <f>IF(D43="","",IF(D43&gt;=C43,"J",IF(D43&lt;C43,"L")))</f>
        <v>J</v>
      </c>
      <c r="R43" s="90" t="str">
        <f>IF(J43="","",IF(J43&gt;=23,"J",IF(J43&lt;23,"L")))</f>
        <v>J</v>
      </c>
      <c r="S43" s="69" t="str">
        <f t="shared" si="5"/>
        <v>J</v>
      </c>
      <c r="T43" s="15" t="s">
        <v>136</v>
      </c>
      <c r="U43" s="14">
        <v>3</v>
      </c>
      <c r="V43" s="71">
        <v>2</v>
      </c>
      <c r="W43" s="16">
        <v>5</v>
      </c>
      <c r="X43" s="186">
        <v>4</v>
      </c>
      <c r="Y43" s="55">
        <v>34.5</v>
      </c>
      <c r="Z43" s="56">
        <v>23</v>
      </c>
      <c r="AA43" s="17">
        <v>57.5</v>
      </c>
      <c r="AB43" s="129">
        <v>46</v>
      </c>
      <c r="AC43" s="150">
        <v>5.333333333333333</v>
      </c>
      <c r="AD43" s="37">
        <v>8</v>
      </c>
      <c r="AE43" s="36">
        <v>2</v>
      </c>
      <c r="AF43" s="151">
        <v>2.6666666666666665</v>
      </c>
      <c r="AG43" s="165" t="str">
        <f t="shared" si="6"/>
        <v>J</v>
      </c>
      <c r="AH43" s="69" t="str">
        <f t="shared" si="7"/>
        <v>L</v>
      </c>
      <c r="AI43" s="15" t="s">
        <v>136</v>
      </c>
    </row>
    <row r="44" spans="1:36" ht="12" customHeight="1" x14ac:dyDescent="0.2">
      <c r="A44" s="519" t="s">
        <v>7</v>
      </c>
      <c r="B44" s="520"/>
      <c r="C44" s="217">
        <v>1</v>
      </c>
      <c r="D44" s="254">
        <v>1</v>
      </c>
      <c r="E44" s="14">
        <v>3</v>
      </c>
      <c r="F44" s="71">
        <v>2</v>
      </c>
      <c r="G44" s="16">
        <v>2</v>
      </c>
      <c r="H44" s="186">
        <v>3</v>
      </c>
      <c r="I44" s="81">
        <v>34.5</v>
      </c>
      <c r="J44" s="56">
        <v>23</v>
      </c>
      <c r="K44" s="57">
        <v>23</v>
      </c>
      <c r="L44" s="161">
        <v>34.5</v>
      </c>
      <c r="M44" s="150">
        <v>6</v>
      </c>
      <c r="N44" s="37">
        <v>9</v>
      </c>
      <c r="O44" s="36">
        <v>3.6</v>
      </c>
      <c r="P44" s="124">
        <v>3.6</v>
      </c>
      <c r="Q44" s="126" t="str">
        <f>IF(D44="","",IF(D44&gt;=C44,"J",IF(D44&lt;C44,"L")))</f>
        <v>J</v>
      </c>
      <c r="R44" s="90" t="str">
        <f>IF(J44="","",IF(J44&gt;=23,"J",IF(J44&lt;23,"L")))</f>
        <v>J</v>
      </c>
      <c r="S44" s="69" t="str">
        <f t="shared" si="5"/>
        <v>L</v>
      </c>
      <c r="T44" s="15" t="s">
        <v>137</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137</v>
      </c>
    </row>
    <row r="45" spans="1:36" ht="12" customHeight="1" x14ac:dyDescent="0.2">
      <c r="A45" s="519" t="s">
        <v>11</v>
      </c>
      <c r="B45" s="520"/>
      <c r="C45" s="217">
        <v>1</v>
      </c>
      <c r="D45" s="254">
        <v>1</v>
      </c>
      <c r="E45" s="14">
        <v>4</v>
      </c>
      <c r="F45" s="71">
        <v>3</v>
      </c>
      <c r="G45" s="16">
        <v>4</v>
      </c>
      <c r="H45" s="186">
        <v>3</v>
      </c>
      <c r="I45" s="81">
        <v>46</v>
      </c>
      <c r="J45" s="56">
        <v>34.5</v>
      </c>
      <c r="K45" s="57">
        <v>46</v>
      </c>
      <c r="L45" s="161">
        <v>34.5</v>
      </c>
      <c r="M45" s="150">
        <v>7</v>
      </c>
      <c r="N45" s="37">
        <v>9.3333333333333339</v>
      </c>
      <c r="O45" s="36">
        <v>3.5</v>
      </c>
      <c r="P45" s="124">
        <v>4.666666666666667</v>
      </c>
      <c r="Q45" s="126" t="str">
        <f t="shared" si="4"/>
        <v>J</v>
      </c>
      <c r="R45" s="90" t="str">
        <f t="shared" si="0"/>
        <v>J</v>
      </c>
      <c r="S45" s="69" t="str">
        <f t="shared" si="5"/>
        <v>L</v>
      </c>
      <c r="T45" s="15" t="s">
        <v>137</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136</v>
      </c>
    </row>
    <row r="46" spans="1:36" ht="12" customHeight="1" x14ac:dyDescent="0.2">
      <c r="A46" s="519" t="s">
        <v>10</v>
      </c>
      <c r="B46" s="520"/>
      <c r="C46" s="217">
        <v>2</v>
      </c>
      <c r="D46" s="254">
        <v>2</v>
      </c>
      <c r="E46" s="14">
        <v>5</v>
      </c>
      <c r="F46" s="71">
        <v>3</v>
      </c>
      <c r="G46" s="16">
        <v>7</v>
      </c>
      <c r="H46" s="186">
        <v>5</v>
      </c>
      <c r="I46" s="81">
        <v>57.5</v>
      </c>
      <c r="J46" s="56">
        <v>34.5</v>
      </c>
      <c r="K46" s="57">
        <v>80.5</v>
      </c>
      <c r="L46" s="161">
        <v>57.5</v>
      </c>
      <c r="M46" s="150">
        <v>7.2</v>
      </c>
      <c r="N46" s="37">
        <v>12</v>
      </c>
      <c r="O46" s="36">
        <v>3</v>
      </c>
      <c r="P46" s="124">
        <v>4.5</v>
      </c>
      <c r="Q46" s="126" t="str">
        <f t="shared" si="4"/>
        <v>J</v>
      </c>
      <c r="R46" s="90" t="str">
        <f t="shared" si="0"/>
        <v>J</v>
      </c>
      <c r="S46" s="69" t="str">
        <f t="shared" si="5"/>
        <v>L</v>
      </c>
      <c r="T46" s="15" t="s">
        <v>137</v>
      </c>
      <c r="U46" s="14">
        <v>5</v>
      </c>
      <c r="V46" s="71">
        <v>5</v>
      </c>
      <c r="W46" s="16">
        <v>4</v>
      </c>
      <c r="X46" s="186">
        <v>4</v>
      </c>
      <c r="Y46" s="55">
        <v>57.5</v>
      </c>
      <c r="Z46" s="56">
        <v>57.5</v>
      </c>
      <c r="AA46" s="17">
        <v>46</v>
      </c>
      <c r="AB46" s="129">
        <v>46</v>
      </c>
      <c r="AC46" s="150">
        <v>7.2</v>
      </c>
      <c r="AD46" s="37">
        <v>7.2</v>
      </c>
      <c r="AE46" s="36">
        <v>4</v>
      </c>
      <c r="AF46" s="151">
        <v>4</v>
      </c>
      <c r="AG46" s="165" t="str">
        <f t="shared" si="6"/>
        <v>J</v>
      </c>
      <c r="AH46" s="69" t="str">
        <f t="shared" si="7"/>
        <v>J</v>
      </c>
      <c r="AI46" s="15" t="s">
        <v>136</v>
      </c>
    </row>
    <row r="47" spans="1:36" ht="12" customHeight="1" x14ac:dyDescent="0.2">
      <c r="A47" s="519" t="s">
        <v>13</v>
      </c>
      <c r="B47" s="520"/>
      <c r="C47" s="217">
        <v>1</v>
      </c>
      <c r="D47" s="254">
        <v>1</v>
      </c>
      <c r="E47" s="14">
        <v>6</v>
      </c>
      <c r="F47" s="71">
        <v>6.3</v>
      </c>
      <c r="G47" s="16">
        <v>3</v>
      </c>
      <c r="H47" s="186">
        <v>3</v>
      </c>
      <c r="I47" s="81">
        <v>69</v>
      </c>
      <c r="J47" s="56">
        <v>72.5</v>
      </c>
      <c r="K47" s="57">
        <v>34.5</v>
      </c>
      <c r="L47" s="161">
        <v>34.5</v>
      </c>
      <c r="M47" s="150">
        <v>4.5</v>
      </c>
      <c r="N47" s="72">
        <v>4.2857142857142856</v>
      </c>
      <c r="O47" s="36">
        <v>3</v>
      </c>
      <c r="P47" s="244">
        <v>2.9032258064516125</v>
      </c>
      <c r="Q47" s="126" t="str">
        <f t="shared" si="4"/>
        <v>J</v>
      </c>
      <c r="R47" s="90" t="str">
        <f t="shared" si="0"/>
        <v>J</v>
      </c>
      <c r="S47" s="69" t="str">
        <f t="shared" si="5"/>
        <v>J</v>
      </c>
      <c r="T47" s="15" t="s">
        <v>136</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137</v>
      </c>
    </row>
    <row r="48" spans="1:36" ht="12" customHeight="1" x14ac:dyDescent="0.2">
      <c r="A48" s="519" t="s">
        <v>123</v>
      </c>
      <c r="B48" s="520"/>
      <c r="C48" s="217">
        <v>1</v>
      </c>
      <c r="D48" s="254">
        <v>1</v>
      </c>
      <c r="E48" s="14">
        <v>6</v>
      </c>
      <c r="F48" s="71">
        <v>6</v>
      </c>
      <c r="G48" s="16">
        <v>4</v>
      </c>
      <c r="H48" s="186">
        <v>4</v>
      </c>
      <c r="I48" s="81">
        <v>69</v>
      </c>
      <c r="J48" s="56">
        <v>69</v>
      </c>
      <c r="K48" s="57">
        <v>46</v>
      </c>
      <c r="L48" s="161">
        <v>46</v>
      </c>
      <c r="M48" s="150">
        <v>6.166666666666667</v>
      </c>
      <c r="N48" s="37">
        <v>6.166666666666667</v>
      </c>
      <c r="O48" s="36">
        <v>3.7</v>
      </c>
      <c r="P48" s="124">
        <v>3.7</v>
      </c>
      <c r="Q48" s="126" t="str">
        <f t="shared" si="4"/>
        <v>J</v>
      </c>
      <c r="R48" s="90" t="str">
        <f t="shared" si="0"/>
        <v>J</v>
      </c>
      <c r="S48" s="69" t="str">
        <f t="shared" si="5"/>
        <v>J</v>
      </c>
      <c r="T48" s="15" t="s">
        <v>136</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136</v>
      </c>
    </row>
    <row r="49" spans="1:35" ht="12" customHeight="1" x14ac:dyDescent="0.2">
      <c r="A49" s="519" t="s">
        <v>12</v>
      </c>
      <c r="B49" s="520"/>
      <c r="C49" s="217">
        <v>1</v>
      </c>
      <c r="D49" s="254">
        <v>1</v>
      </c>
      <c r="E49" s="14">
        <v>3</v>
      </c>
      <c r="F49" s="71">
        <v>2</v>
      </c>
      <c r="G49" s="16">
        <v>2</v>
      </c>
      <c r="H49" s="186">
        <v>3</v>
      </c>
      <c r="I49" s="81">
        <v>34.5</v>
      </c>
      <c r="J49" s="56">
        <v>23</v>
      </c>
      <c r="K49" s="57">
        <v>23</v>
      </c>
      <c r="L49" s="161">
        <v>34.5</v>
      </c>
      <c r="M49" s="150">
        <v>6.666666666666667</v>
      </c>
      <c r="N49" s="72">
        <v>10</v>
      </c>
      <c r="O49" s="36">
        <v>4</v>
      </c>
      <c r="P49" s="244">
        <v>4</v>
      </c>
      <c r="Q49" s="126" t="str">
        <f t="shared" si="4"/>
        <v>J</v>
      </c>
      <c r="R49" s="90" t="str">
        <f t="shared" si="0"/>
        <v>J</v>
      </c>
      <c r="S49" s="69" t="str">
        <f t="shared" si="5"/>
        <v>L</v>
      </c>
      <c r="T49" s="15" t="s">
        <v>137</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136</v>
      </c>
    </row>
    <row r="50" spans="1:35" ht="12" customHeight="1" x14ac:dyDescent="0.2">
      <c r="A50" s="548" t="s">
        <v>118</v>
      </c>
      <c r="B50" s="549"/>
      <c r="C50" s="217">
        <v>1</v>
      </c>
      <c r="D50" s="254">
        <v>1</v>
      </c>
      <c r="E50" s="14">
        <v>2</v>
      </c>
      <c r="F50" s="71">
        <v>2</v>
      </c>
      <c r="G50" s="16">
        <v>2</v>
      </c>
      <c r="H50" s="186">
        <v>1</v>
      </c>
      <c r="I50" s="81">
        <v>23</v>
      </c>
      <c r="J50" s="56">
        <v>23</v>
      </c>
      <c r="K50" s="57">
        <v>23</v>
      </c>
      <c r="L50" s="161">
        <v>11.5</v>
      </c>
      <c r="M50" s="150">
        <v>6</v>
      </c>
      <c r="N50" s="37">
        <v>6</v>
      </c>
      <c r="O50" s="36">
        <v>3</v>
      </c>
      <c r="P50" s="124">
        <v>4</v>
      </c>
      <c r="Q50" s="126" t="str">
        <f t="shared" si="4"/>
        <v>J</v>
      </c>
      <c r="R50" s="90" t="str">
        <f t="shared" si="0"/>
        <v>J</v>
      </c>
      <c r="S50" s="69" t="str">
        <f t="shared" si="5"/>
        <v>J</v>
      </c>
      <c r="T50" s="15" t="s">
        <v>137</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136</v>
      </c>
    </row>
    <row r="51" spans="1:35" ht="12" customHeight="1" x14ac:dyDescent="0.2">
      <c r="A51" s="519" t="s">
        <v>127</v>
      </c>
      <c r="B51" s="520"/>
      <c r="C51" s="217">
        <v>2</v>
      </c>
      <c r="D51" s="254">
        <v>1</v>
      </c>
      <c r="E51" s="14">
        <v>4</v>
      </c>
      <c r="F51" s="71">
        <v>2</v>
      </c>
      <c r="G51" s="16">
        <v>4</v>
      </c>
      <c r="H51" s="186">
        <v>4</v>
      </c>
      <c r="I51" s="81">
        <v>46</v>
      </c>
      <c r="J51" s="56">
        <v>23</v>
      </c>
      <c r="K51" s="57">
        <v>46</v>
      </c>
      <c r="L51" s="161">
        <v>46</v>
      </c>
      <c r="M51" s="150">
        <v>6</v>
      </c>
      <c r="N51" s="37">
        <v>12</v>
      </c>
      <c r="O51" s="36">
        <v>3</v>
      </c>
      <c r="P51" s="124">
        <v>4</v>
      </c>
      <c r="Q51" s="126" t="str">
        <f t="shared" si="4"/>
        <v>L</v>
      </c>
      <c r="R51" s="90" t="str">
        <f t="shared" si="0"/>
        <v>J</v>
      </c>
      <c r="S51" s="69" t="str">
        <f t="shared" si="5"/>
        <v>L</v>
      </c>
      <c r="T51" s="15" t="s">
        <v>137</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136</v>
      </c>
    </row>
    <row r="52" spans="1:35" ht="12" customHeight="1" x14ac:dyDescent="0.2">
      <c r="A52" s="546" t="s">
        <v>14</v>
      </c>
      <c r="B52" s="547"/>
      <c r="C52" s="217">
        <v>1</v>
      </c>
      <c r="D52" s="254">
        <v>0</v>
      </c>
      <c r="E52" s="14">
        <v>7</v>
      </c>
      <c r="F52" s="71">
        <v>6.65</v>
      </c>
      <c r="G52" s="16">
        <v>4</v>
      </c>
      <c r="H52" s="186">
        <v>3</v>
      </c>
      <c r="I52" s="81">
        <v>76.5</v>
      </c>
      <c r="J52" s="56">
        <v>76.5</v>
      </c>
      <c r="K52" s="57">
        <v>46</v>
      </c>
      <c r="L52" s="161">
        <v>34.5</v>
      </c>
      <c r="M52" s="150">
        <v>4.9624060150375939</v>
      </c>
      <c r="N52" s="72">
        <v>4.9624060150375939</v>
      </c>
      <c r="O52" s="36">
        <v>3.0985915492957745</v>
      </c>
      <c r="P52" s="244">
        <v>3.4196891191709842</v>
      </c>
      <c r="Q52" s="126" t="str">
        <f t="shared" si="4"/>
        <v>L</v>
      </c>
      <c r="R52" s="90" t="str">
        <f t="shared" si="0"/>
        <v>J</v>
      </c>
      <c r="S52" s="69" t="str">
        <f t="shared" si="5"/>
        <v>J</v>
      </c>
      <c r="T52" s="15" t="s">
        <v>137</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136</v>
      </c>
    </row>
    <row r="53" spans="1:35" ht="12" hidden="1" customHeight="1" thickBot="1" x14ac:dyDescent="0.25">
      <c r="A53" s="527" t="s">
        <v>122</v>
      </c>
      <c r="B53" s="52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07" t="s">
        <v>15</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9"/>
    </row>
    <row r="56" spans="1:35" ht="15.75" customHeight="1" thickBot="1" x14ac:dyDescent="0.25">
      <c r="A56" s="521" t="s">
        <v>0</v>
      </c>
      <c r="B56" s="522"/>
      <c r="C56" s="501" t="s">
        <v>60</v>
      </c>
      <c r="D56" s="502"/>
      <c r="E56" s="502"/>
      <c r="F56" s="502"/>
      <c r="G56" s="502"/>
      <c r="H56" s="502"/>
      <c r="I56" s="502"/>
      <c r="J56" s="502"/>
      <c r="K56" s="502"/>
      <c r="L56" s="502"/>
      <c r="M56" s="502"/>
      <c r="N56" s="502"/>
      <c r="O56" s="502"/>
      <c r="P56" s="502"/>
      <c r="Q56" s="502"/>
      <c r="R56" s="502"/>
      <c r="S56" s="502"/>
      <c r="T56" s="503"/>
      <c r="U56" s="504" t="s">
        <v>61</v>
      </c>
      <c r="V56" s="505"/>
      <c r="W56" s="505"/>
      <c r="X56" s="505"/>
      <c r="Y56" s="505"/>
      <c r="Z56" s="505"/>
      <c r="AA56" s="505"/>
      <c r="AB56" s="505"/>
      <c r="AC56" s="505"/>
      <c r="AD56" s="505"/>
      <c r="AE56" s="505"/>
      <c r="AF56" s="505"/>
      <c r="AG56" s="505"/>
      <c r="AH56" s="505"/>
      <c r="AI56" s="506"/>
    </row>
    <row r="57" spans="1:35" ht="69" customHeight="1" thickBot="1" x14ac:dyDescent="0.25">
      <c r="A57" s="523"/>
      <c r="B57" s="52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585" t="s">
        <v>16</v>
      </c>
      <c r="B58" s="586"/>
      <c r="C58" s="219"/>
      <c r="D58" s="227"/>
      <c r="E58" s="87">
        <v>3</v>
      </c>
      <c r="F58" s="88">
        <v>2</v>
      </c>
      <c r="G58" s="89">
        <v>2</v>
      </c>
      <c r="H58" s="132">
        <v>2</v>
      </c>
      <c r="I58" s="120">
        <v>34.5</v>
      </c>
      <c r="J58" s="53">
        <v>23</v>
      </c>
      <c r="K58" s="54">
        <v>23</v>
      </c>
      <c r="L58" s="290">
        <v>23</v>
      </c>
      <c r="M58" s="118">
        <v>4.666666666666667</v>
      </c>
      <c r="N58" s="39">
        <v>7</v>
      </c>
      <c r="O58" s="38">
        <v>2.8</v>
      </c>
      <c r="P58" s="123">
        <v>3.5</v>
      </c>
      <c r="Q58" s="251" t="s">
        <v>120</v>
      </c>
      <c r="R58" s="90" t="str">
        <f>IF(J58="","",IF(E58=0,"J",IF(J58&gt;=23,"J",IF(J58&lt;23,"L"))))</f>
        <v>J</v>
      </c>
      <c r="S58" s="90" t="str">
        <f>IF(J58="","",IF(J58&gt;=I58-8,"J",IF(J58&lt;I58-8,"L")))</f>
        <v>L</v>
      </c>
      <c r="T58" s="262" t="s">
        <v>136</v>
      </c>
      <c r="U58" s="87">
        <v>2</v>
      </c>
      <c r="V58" s="88">
        <v>2</v>
      </c>
      <c r="W58" s="89">
        <v>1</v>
      </c>
      <c r="X58" s="132">
        <v>1</v>
      </c>
      <c r="Y58" s="247">
        <v>23</v>
      </c>
      <c r="Z58" s="260">
        <v>23</v>
      </c>
      <c r="AA58" s="248">
        <v>11.5</v>
      </c>
      <c r="AB58" s="261">
        <v>11.5</v>
      </c>
      <c r="AC58" s="118">
        <v>7</v>
      </c>
      <c r="AD58" s="39">
        <v>7</v>
      </c>
      <c r="AE58" s="38">
        <v>4.666666666666667</v>
      </c>
      <c r="AF58" s="123">
        <v>4.666666666666667</v>
      </c>
      <c r="AG58" s="125" t="str">
        <f>IF(Z58="","",IF(U58=0,"J",IF(Z58&gt;=23,"J",IF(Z58&lt;23,"L"))))</f>
        <v>J</v>
      </c>
      <c r="AH58" s="90" t="str">
        <f>IF(Z58="","",IF(Z58&gt;=Y58-8,"J",IF(Z58&lt;Y58-8,"L")))</f>
        <v>J</v>
      </c>
      <c r="AI58" s="68" t="s">
        <v>136</v>
      </c>
    </row>
    <row r="59" spans="1:35" ht="12" customHeight="1" x14ac:dyDescent="0.2">
      <c r="A59" s="519" t="s">
        <v>17</v>
      </c>
      <c r="B59" s="520"/>
      <c r="C59" s="220">
        <v>1</v>
      </c>
      <c r="D59" s="228">
        <v>0</v>
      </c>
      <c r="E59" s="62">
        <v>4</v>
      </c>
      <c r="F59" s="63">
        <v>2</v>
      </c>
      <c r="G59" s="64">
        <v>3</v>
      </c>
      <c r="H59" s="133">
        <v>1</v>
      </c>
      <c r="I59" s="81">
        <v>46</v>
      </c>
      <c r="J59" s="56">
        <v>23</v>
      </c>
      <c r="K59" s="57">
        <v>34.5</v>
      </c>
      <c r="L59" s="121">
        <v>11.5</v>
      </c>
      <c r="M59" s="119">
        <v>7</v>
      </c>
      <c r="N59" s="37">
        <v>14</v>
      </c>
      <c r="O59" s="36">
        <v>4</v>
      </c>
      <c r="P59" s="124">
        <v>9.3333333333333339</v>
      </c>
      <c r="Q59" s="126" t="str">
        <f t="shared" ref="Q59:Q66" si="8">IF(D59="","",IF(D59&gt;=C59,"J",IF(D59&lt;C59,"L")))</f>
        <v>L</v>
      </c>
      <c r="R59" s="90" t="str">
        <f t="shared" ref="R59:R66" si="9">IF(J59="","",IF(J59&gt;=23,"J",IF(J59&lt;23,"L")))</f>
        <v>J</v>
      </c>
      <c r="S59" s="69" t="str">
        <f t="shared" ref="S59:S65" si="10">IF(J59="","",IF(J59&gt;=I59-8,"J",IF(J59&lt;I59-8,"L")))</f>
        <v>L</v>
      </c>
      <c r="T59" s="15" t="s">
        <v>136</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136</v>
      </c>
    </row>
    <row r="60" spans="1:35" ht="12" customHeight="1" thickBot="1" x14ac:dyDescent="0.25">
      <c r="A60" s="519" t="s">
        <v>21</v>
      </c>
      <c r="B60" s="520"/>
      <c r="C60" s="220">
        <v>1</v>
      </c>
      <c r="D60" s="228">
        <v>0</v>
      </c>
      <c r="E60" s="62">
        <v>3</v>
      </c>
      <c r="F60" s="63">
        <v>3</v>
      </c>
      <c r="G60" s="64">
        <v>2</v>
      </c>
      <c r="H60" s="133">
        <v>2</v>
      </c>
      <c r="I60" s="81">
        <v>34.5</v>
      </c>
      <c r="J60" s="56">
        <v>34.5</v>
      </c>
      <c r="K60" s="57">
        <v>23</v>
      </c>
      <c r="L60" s="121">
        <v>23</v>
      </c>
      <c r="M60" s="119">
        <v>7.333333333333333</v>
      </c>
      <c r="N60" s="37">
        <v>7.333333333333333</v>
      </c>
      <c r="O60" s="36">
        <v>4.4000000000000004</v>
      </c>
      <c r="P60" s="124">
        <v>4.4000000000000004</v>
      </c>
      <c r="Q60" s="126" t="str">
        <f t="shared" si="8"/>
        <v>L</v>
      </c>
      <c r="R60" s="90" t="str">
        <f t="shared" si="9"/>
        <v>J</v>
      </c>
      <c r="S60" s="69" t="str">
        <f>IF(J60="","",IF(J60&gt;=I60-8,"J",IF(J60&lt;I60-8,"L")))</f>
        <v>J</v>
      </c>
      <c r="T60" s="15" t="s">
        <v>136</v>
      </c>
      <c r="U60" s="62">
        <v>3</v>
      </c>
      <c r="V60" s="63">
        <v>2</v>
      </c>
      <c r="W60" s="64">
        <v>1</v>
      </c>
      <c r="X60" s="133">
        <v>2</v>
      </c>
      <c r="Y60" s="81">
        <v>34.5</v>
      </c>
      <c r="Z60" s="56">
        <v>23</v>
      </c>
      <c r="AA60" s="17">
        <v>11.5</v>
      </c>
      <c r="AB60" s="129">
        <v>23</v>
      </c>
      <c r="AC60" s="119">
        <v>7.333333333333333</v>
      </c>
      <c r="AD60" s="37">
        <v>11</v>
      </c>
      <c r="AE60" s="36">
        <v>5.5</v>
      </c>
      <c r="AF60" s="124">
        <v>5.5</v>
      </c>
      <c r="AG60" s="126" t="str">
        <f>IF(Z60="","",IF(Z60&gt;=23,"J",IF(Z60&lt;23,"L")))</f>
        <v>J</v>
      </c>
      <c r="AH60" s="69" t="str">
        <f>IF(Z60="","",IF(Z60&gt;=Y60-8,"J",IF(Z60&lt;Y60-8,"L")))</f>
        <v>L</v>
      </c>
      <c r="AI60" s="15" t="s">
        <v>137</v>
      </c>
    </row>
    <row r="61" spans="1:35" ht="12" customHeight="1" x14ac:dyDescent="0.2">
      <c r="A61" s="565" t="s">
        <v>52</v>
      </c>
      <c r="B61" s="566"/>
      <c r="C61" s="220">
        <v>1</v>
      </c>
      <c r="D61" s="228">
        <v>1</v>
      </c>
      <c r="E61" s="62">
        <v>4</v>
      </c>
      <c r="F61" s="63">
        <v>3</v>
      </c>
      <c r="G61" s="64">
        <v>4</v>
      </c>
      <c r="H61" s="157">
        <v>3</v>
      </c>
      <c r="I61" s="55">
        <v>46</v>
      </c>
      <c r="J61" s="56">
        <v>34.5</v>
      </c>
      <c r="K61" s="57">
        <v>46</v>
      </c>
      <c r="L61" s="161">
        <v>34.5</v>
      </c>
      <c r="M61" s="150">
        <v>8.25</v>
      </c>
      <c r="N61" s="37">
        <v>11</v>
      </c>
      <c r="O61" s="36">
        <v>4.125</v>
      </c>
      <c r="P61" s="151">
        <v>5.5</v>
      </c>
      <c r="Q61" s="249" t="str">
        <f>IF(D61="","",IF(D61&gt;=C61,"J",IF(D61&lt;C61,"L")))</f>
        <v>J</v>
      </c>
      <c r="R61" s="90" t="str">
        <f>IF(J61="","",IF(J61&gt;=23,"J",IF(J61&lt;23,"L")))</f>
        <v>J</v>
      </c>
      <c r="S61" s="69" t="str">
        <f>IF(J61="","",IF(J61&gt;=I61-8,"J",IF(J61&lt;I61-8,"L")))</f>
        <v>L</v>
      </c>
      <c r="T61" s="15" t="s">
        <v>137</v>
      </c>
      <c r="U61" s="62">
        <v>4</v>
      </c>
      <c r="V61" s="63">
        <v>3</v>
      </c>
      <c r="W61" s="64">
        <v>3</v>
      </c>
      <c r="X61" s="157">
        <v>3</v>
      </c>
      <c r="Y61" s="55">
        <v>46</v>
      </c>
      <c r="Z61" s="56">
        <v>34.5</v>
      </c>
      <c r="AA61" s="17">
        <v>34.5</v>
      </c>
      <c r="AB61" s="144">
        <v>34.5</v>
      </c>
      <c r="AC61" s="150">
        <v>8.25</v>
      </c>
      <c r="AD61" s="37">
        <v>11</v>
      </c>
      <c r="AE61" s="36">
        <v>4.7142857142857144</v>
      </c>
      <c r="AF61" s="151">
        <v>5.5</v>
      </c>
      <c r="AG61" s="165" t="str">
        <f>IF(Z61="","",IF(Z61&gt;=23,"J",IF(Z61&lt;23,"L")))</f>
        <v>J</v>
      </c>
      <c r="AH61" s="69" t="str">
        <f>IF(Z61="","",IF(Z61&gt;=Y61-8,"J",IF(Z61&lt;Y61-8,"L")))</f>
        <v>L</v>
      </c>
      <c r="AI61" s="15" t="s">
        <v>137</v>
      </c>
    </row>
    <row r="62" spans="1:35" ht="12" customHeight="1" x14ac:dyDescent="0.2">
      <c r="A62" s="519" t="s">
        <v>19</v>
      </c>
      <c r="B62" s="520"/>
      <c r="C62" s="220">
        <v>1</v>
      </c>
      <c r="D62" s="228">
        <v>1</v>
      </c>
      <c r="E62" s="62">
        <v>2</v>
      </c>
      <c r="F62" s="63">
        <v>1</v>
      </c>
      <c r="G62" s="64">
        <v>2</v>
      </c>
      <c r="H62" s="133">
        <v>2</v>
      </c>
      <c r="I62" s="81">
        <v>23</v>
      </c>
      <c r="J62" s="56">
        <v>11.5</v>
      </c>
      <c r="K62" s="57">
        <v>23</v>
      </c>
      <c r="L62" s="121">
        <v>23</v>
      </c>
      <c r="M62" s="119">
        <v>6.5</v>
      </c>
      <c r="N62" s="37">
        <v>13</v>
      </c>
      <c r="O62" s="36">
        <v>3.25</v>
      </c>
      <c r="P62" s="124">
        <v>4.333333333333333</v>
      </c>
      <c r="Q62" s="126" t="str">
        <f t="shared" si="8"/>
        <v>J</v>
      </c>
      <c r="R62" s="90" t="str">
        <f t="shared" si="9"/>
        <v>L</v>
      </c>
      <c r="S62" s="69" t="str">
        <f>IF(J62="","",IF(J62&gt;=I62-8,"J",IF(J62&lt;I62-8,"L")))</f>
        <v>L</v>
      </c>
      <c r="T62" s="15" t="s">
        <v>137</v>
      </c>
      <c r="U62" s="62">
        <v>2</v>
      </c>
      <c r="V62" s="63">
        <v>1</v>
      </c>
      <c r="W62" s="64">
        <v>1</v>
      </c>
      <c r="X62" s="133">
        <v>1</v>
      </c>
      <c r="Y62" s="81">
        <v>23</v>
      </c>
      <c r="Z62" s="56">
        <v>11.5</v>
      </c>
      <c r="AA62" s="17">
        <v>11.5</v>
      </c>
      <c r="AB62" s="129">
        <v>11.5</v>
      </c>
      <c r="AC62" s="119">
        <v>6.5</v>
      </c>
      <c r="AD62" s="37">
        <v>13</v>
      </c>
      <c r="AE62" s="36">
        <v>4.333333333333333</v>
      </c>
      <c r="AF62" s="124">
        <v>6.5</v>
      </c>
      <c r="AG62" s="126" t="str">
        <f>IF(Z62="","",IF(Z62&gt;=23,"J",IF(Z62&lt;23,"L")))</f>
        <v>L</v>
      </c>
      <c r="AH62" s="69" t="str">
        <f>IF(Z62="","",IF(Z62&gt;=Y62-8,"J",IF(Z62&lt;Y62-8,"L")))</f>
        <v>L</v>
      </c>
      <c r="AI62" s="15" t="s">
        <v>137</v>
      </c>
    </row>
    <row r="63" spans="1:35" ht="12" customHeight="1" x14ac:dyDescent="0.2">
      <c r="A63" s="519" t="s">
        <v>22</v>
      </c>
      <c r="B63" s="520"/>
      <c r="C63" s="220">
        <v>1</v>
      </c>
      <c r="D63" s="228">
        <v>0</v>
      </c>
      <c r="E63" s="62">
        <v>2</v>
      </c>
      <c r="F63" s="63">
        <v>2</v>
      </c>
      <c r="G63" s="64">
        <v>2</v>
      </c>
      <c r="H63" s="133">
        <v>2</v>
      </c>
      <c r="I63" s="81">
        <v>23</v>
      </c>
      <c r="J63" s="56">
        <v>23</v>
      </c>
      <c r="K63" s="57">
        <v>23</v>
      </c>
      <c r="L63" s="121">
        <v>23</v>
      </c>
      <c r="M63" s="119">
        <v>8</v>
      </c>
      <c r="N63" s="37">
        <v>8</v>
      </c>
      <c r="O63" s="36">
        <v>4</v>
      </c>
      <c r="P63" s="124">
        <v>4</v>
      </c>
      <c r="Q63" s="126" t="str">
        <f t="shared" si="8"/>
        <v>L</v>
      </c>
      <c r="R63" s="90" t="str">
        <f t="shared" si="9"/>
        <v>J</v>
      </c>
      <c r="S63" s="69" t="str">
        <f>IF(J63="","",IF(J63&gt;=I63-8,"J",IF(J63&lt;I63-8,"L")))</f>
        <v>J</v>
      </c>
      <c r="T63" s="15" t="s">
        <v>136</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136</v>
      </c>
    </row>
    <row r="64" spans="1:35" ht="12" customHeight="1" x14ac:dyDescent="0.2">
      <c r="A64" s="519" t="s">
        <v>18</v>
      </c>
      <c r="B64" s="520"/>
      <c r="C64" s="220">
        <v>1</v>
      </c>
      <c r="D64" s="228">
        <v>1</v>
      </c>
      <c r="E64" s="62">
        <v>6</v>
      </c>
      <c r="F64" s="63">
        <v>4</v>
      </c>
      <c r="G64" s="64">
        <v>4</v>
      </c>
      <c r="H64" s="133">
        <v>5</v>
      </c>
      <c r="I64" s="81">
        <v>69</v>
      </c>
      <c r="J64" s="56">
        <v>46</v>
      </c>
      <c r="K64" s="57">
        <v>46</v>
      </c>
      <c r="L64" s="121">
        <v>57.5</v>
      </c>
      <c r="M64" s="119">
        <v>6.166666666666667</v>
      </c>
      <c r="N64" s="37">
        <v>9.25</v>
      </c>
      <c r="O64" s="36">
        <v>3.7</v>
      </c>
      <c r="P64" s="124">
        <v>4.1111111111111107</v>
      </c>
      <c r="Q64" s="126" t="str">
        <f t="shared" si="8"/>
        <v>J</v>
      </c>
      <c r="R64" s="90" t="str">
        <f t="shared" si="9"/>
        <v>J</v>
      </c>
      <c r="S64" s="69" t="str">
        <f t="shared" si="10"/>
        <v>L</v>
      </c>
      <c r="T64" s="15" t="s">
        <v>137</v>
      </c>
      <c r="U64" s="62">
        <v>5</v>
      </c>
      <c r="V64" s="63">
        <v>4</v>
      </c>
      <c r="W64" s="64">
        <v>3</v>
      </c>
      <c r="X64" s="133">
        <v>3</v>
      </c>
      <c r="Y64" s="81">
        <v>57.5</v>
      </c>
      <c r="Z64" s="56">
        <v>46</v>
      </c>
      <c r="AA64" s="17">
        <v>34.5</v>
      </c>
      <c r="AB64" s="129">
        <v>34.5</v>
      </c>
      <c r="AC64" s="119">
        <v>7.4</v>
      </c>
      <c r="AD64" s="37">
        <v>9.25</v>
      </c>
      <c r="AE64" s="36">
        <v>4.625</v>
      </c>
      <c r="AF64" s="124">
        <v>5.2857142857142856</v>
      </c>
      <c r="AG64" s="126" t="str">
        <f t="shared" si="11"/>
        <v>J</v>
      </c>
      <c r="AH64" s="69" t="str">
        <f t="shared" si="12"/>
        <v>L</v>
      </c>
      <c r="AI64" s="15" t="s">
        <v>137</v>
      </c>
    </row>
    <row r="65" spans="1:35" ht="12" customHeight="1" x14ac:dyDescent="0.2">
      <c r="A65" s="519" t="s">
        <v>20</v>
      </c>
      <c r="B65" s="520"/>
      <c r="C65" s="220">
        <v>1</v>
      </c>
      <c r="D65" s="228">
        <v>0</v>
      </c>
      <c r="E65" s="62">
        <v>4</v>
      </c>
      <c r="F65" s="63">
        <v>3</v>
      </c>
      <c r="G65" s="64">
        <v>4</v>
      </c>
      <c r="H65" s="133">
        <v>3</v>
      </c>
      <c r="I65" s="81">
        <v>46</v>
      </c>
      <c r="J65" s="56">
        <v>34.5</v>
      </c>
      <c r="K65" s="57">
        <v>46</v>
      </c>
      <c r="L65" s="121">
        <v>34.5</v>
      </c>
      <c r="M65" s="119">
        <v>7.25</v>
      </c>
      <c r="N65" s="37">
        <v>9.6666666666666661</v>
      </c>
      <c r="O65" s="36">
        <v>3.625</v>
      </c>
      <c r="P65" s="124">
        <v>4.833333333333333</v>
      </c>
      <c r="Q65" s="126" t="str">
        <f t="shared" si="8"/>
        <v>L</v>
      </c>
      <c r="R65" s="90" t="str">
        <f t="shared" si="9"/>
        <v>J</v>
      </c>
      <c r="S65" s="69" t="str">
        <f t="shared" si="10"/>
        <v>L</v>
      </c>
      <c r="T65" s="15" t="s">
        <v>136</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136</v>
      </c>
    </row>
    <row r="66" spans="1:35" ht="12" customHeight="1" x14ac:dyDescent="0.2">
      <c r="A66" s="583" t="s">
        <v>68</v>
      </c>
      <c r="B66" s="584"/>
      <c r="C66" s="221">
        <v>1</v>
      </c>
      <c r="D66" s="229">
        <v>1</v>
      </c>
      <c r="E66" s="191">
        <v>12</v>
      </c>
      <c r="F66" s="192">
        <v>12</v>
      </c>
      <c r="G66" s="193">
        <v>1</v>
      </c>
      <c r="H66" s="194">
        <v>1</v>
      </c>
      <c r="I66" s="195">
        <v>138</v>
      </c>
      <c r="J66" s="196">
        <v>138</v>
      </c>
      <c r="K66" s="197">
        <v>11.5</v>
      </c>
      <c r="L66" s="198">
        <v>11.5</v>
      </c>
      <c r="M66" s="199" t="s">
        <v>120</v>
      </c>
      <c r="N66" s="200" t="s">
        <v>120</v>
      </c>
      <c r="O66" s="200" t="s">
        <v>120</v>
      </c>
      <c r="P66" s="201" t="s">
        <v>120</v>
      </c>
      <c r="Q66" s="126" t="str">
        <f t="shared" si="8"/>
        <v>J</v>
      </c>
      <c r="R66" s="90" t="str">
        <f t="shared" si="9"/>
        <v>J</v>
      </c>
      <c r="S66" s="206" t="str">
        <f>IF(J66="","",IF(J66&gt;=I66-8,"J",IF(J66&lt;I66-8,"L")))</f>
        <v>J</v>
      </c>
      <c r="T66" s="202" t="s">
        <v>136</v>
      </c>
      <c r="U66" s="191">
        <v>12</v>
      </c>
      <c r="V66" s="192">
        <v>9</v>
      </c>
      <c r="W66" s="193">
        <v>1</v>
      </c>
      <c r="X66" s="194">
        <v>1</v>
      </c>
      <c r="Y66" s="195">
        <v>138</v>
      </c>
      <c r="Z66" s="196">
        <v>103.5</v>
      </c>
      <c r="AA66" s="203">
        <v>11.5</v>
      </c>
      <c r="AB66" s="204">
        <v>11.5</v>
      </c>
      <c r="AC66" s="199" t="s">
        <v>120</v>
      </c>
      <c r="AD66" s="200" t="s">
        <v>120</v>
      </c>
      <c r="AE66" s="200" t="s">
        <v>120</v>
      </c>
      <c r="AF66" s="201" t="s">
        <v>120</v>
      </c>
      <c r="AG66" s="205" t="str">
        <f>IF(Z66="","",IF(Z66&gt;=23,"J",IF(Z66&lt;23,"L")))</f>
        <v>J</v>
      </c>
      <c r="AH66" s="206" t="str">
        <f>IF(Z66="","",IF(Z66&gt;=Y66-8,"J",IF(Z66&lt;Y66-8,"L")))</f>
        <v>L</v>
      </c>
      <c r="AI66" s="202" t="s">
        <v>138</v>
      </c>
    </row>
    <row r="67" spans="1:35" ht="12" customHeight="1" thickBot="1" x14ac:dyDescent="0.25">
      <c r="A67" s="550" t="s">
        <v>97</v>
      </c>
      <c r="B67" s="5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587" t="s">
        <v>98</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9"/>
    </row>
    <row r="70" spans="1:35" ht="15.75" customHeight="1" thickBot="1" x14ac:dyDescent="0.25">
      <c r="A70" s="609" t="s">
        <v>0</v>
      </c>
      <c r="B70" s="610"/>
      <c r="C70" s="590" t="s">
        <v>60</v>
      </c>
      <c r="D70" s="591"/>
      <c r="E70" s="591"/>
      <c r="F70" s="591"/>
      <c r="G70" s="591"/>
      <c r="H70" s="591"/>
      <c r="I70" s="591"/>
      <c r="J70" s="591"/>
      <c r="K70" s="591"/>
      <c r="L70" s="591"/>
      <c r="M70" s="591"/>
      <c r="N70" s="591"/>
      <c r="O70" s="591"/>
      <c r="P70" s="591"/>
      <c r="Q70" s="591"/>
      <c r="R70" s="591"/>
      <c r="S70" s="591"/>
      <c r="T70" s="592"/>
      <c r="U70" s="464" t="s">
        <v>61</v>
      </c>
      <c r="V70" s="465"/>
      <c r="W70" s="465"/>
      <c r="X70" s="465"/>
      <c r="Y70" s="465"/>
      <c r="Z70" s="465"/>
      <c r="AA70" s="465"/>
      <c r="AB70" s="465"/>
      <c r="AC70" s="465"/>
      <c r="AD70" s="465"/>
      <c r="AE70" s="465"/>
      <c r="AF70" s="465"/>
      <c r="AG70" s="465"/>
      <c r="AH70" s="465"/>
      <c r="AI70" s="466"/>
    </row>
    <row r="71" spans="1:35" ht="69" customHeight="1" thickBot="1" x14ac:dyDescent="0.25">
      <c r="A71" s="611"/>
      <c r="B71" s="612"/>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613" t="s">
        <v>24</v>
      </c>
      <c r="B72" s="614"/>
      <c r="C72" s="219">
        <v>1</v>
      </c>
      <c r="D72" s="227">
        <v>1</v>
      </c>
      <c r="E72" s="87">
        <v>4</v>
      </c>
      <c r="F72" s="88">
        <v>4</v>
      </c>
      <c r="G72" s="89">
        <v>1</v>
      </c>
      <c r="H72" s="156">
        <v>0</v>
      </c>
      <c r="I72" s="52">
        <v>46</v>
      </c>
      <c r="J72" s="53">
        <v>46</v>
      </c>
      <c r="K72" s="54">
        <v>11.5</v>
      </c>
      <c r="L72" s="160">
        <v>0</v>
      </c>
      <c r="M72" s="146">
        <v>5</v>
      </c>
      <c r="N72" s="39">
        <v>5</v>
      </c>
      <c r="O72" s="38">
        <v>4</v>
      </c>
      <c r="P72" s="147">
        <v>5</v>
      </c>
      <c r="Q72" s="205" t="str">
        <f>IF(D72="","",IF(D72&gt;=C72,"J",IF(D72&lt;C72,"L")))</f>
        <v>J</v>
      </c>
      <c r="R72" s="90" t="str">
        <f>IF(J72="","",IF(J72&gt;=23,"J",IF(J72&lt;23,"L")))</f>
        <v>J</v>
      </c>
      <c r="S72" s="90" t="str">
        <f>IF(J72="","",IF(J72&gt;=I72-8,"J",IF(J72&lt;I72-8,"L")))</f>
        <v>J</v>
      </c>
      <c r="T72" s="68" t="s">
        <v>136</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136</v>
      </c>
    </row>
    <row r="73" spans="1:35" ht="12" customHeight="1" x14ac:dyDescent="0.2">
      <c r="A73" s="565" t="s">
        <v>25</v>
      </c>
      <c r="B73" s="566"/>
      <c r="C73" s="220">
        <v>0</v>
      </c>
      <c r="D73" s="228">
        <v>0</v>
      </c>
      <c r="E73" s="62">
        <v>3</v>
      </c>
      <c r="F73" s="63">
        <v>3</v>
      </c>
      <c r="G73" s="64">
        <v>1</v>
      </c>
      <c r="H73" s="157">
        <v>1</v>
      </c>
      <c r="I73" s="55">
        <v>34.5</v>
      </c>
      <c r="J73" s="56">
        <v>34.5</v>
      </c>
      <c r="K73" s="57">
        <v>11.5</v>
      </c>
      <c r="L73" s="161">
        <v>11.5</v>
      </c>
      <c r="M73" s="148" t="s">
        <v>120</v>
      </c>
      <c r="N73" s="40" t="s">
        <v>120</v>
      </c>
      <c r="O73" s="40" t="s">
        <v>120</v>
      </c>
      <c r="P73" s="149" t="s">
        <v>120</v>
      </c>
      <c r="Q73" s="205" t="str">
        <f>IF(D73="","",IF(D73&gt;=C73,"J",IF(D73&lt;C73,"L")))</f>
        <v>J</v>
      </c>
      <c r="R73" s="90" t="str">
        <f>IF(J73="","",IF(E73=0,"J",IF(J73&gt;=23,"J",IF(J73&lt;23,"L"))))</f>
        <v>J</v>
      </c>
      <c r="S73" s="69" t="str">
        <f>IF(J73="","",IF(J73&gt;=I73-8,"J",IF(J73&lt;I73-8,"L")))</f>
        <v>J</v>
      </c>
      <c r="T73" s="15" t="s">
        <v>136</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139</v>
      </c>
    </row>
    <row r="74" spans="1:35" ht="12" customHeight="1" x14ac:dyDescent="0.2">
      <c r="A74" s="565" t="s">
        <v>45</v>
      </c>
      <c r="B74" s="566"/>
      <c r="C74" s="220"/>
      <c r="D74" s="228"/>
      <c r="E74" s="62">
        <v>6</v>
      </c>
      <c r="F74" s="63">
        <v>6</v>
      </c>
      <c r="G74" s="64">
        <v>0</v>
      </c>
      <c r="H74" s="157">
        <v>1</v>
      </c>
      <c r="I74" s="55">
        <v>69</v>
      </c>
      <c r="J74" s="56">
        <v>69</v>
      </c>
      <c r="K74" s="57">
        <v>0</v>
      </c>
      <c r="L74" s="161">
        <v>11.5</v>
      </c>
      <c r="M74" s="148" t="s">
        <v>120</v>
      </c>
      <c r="N74" s="40" t="s">
        <v>120</v>
      </c>
      <c r="O74" s="40" t="s">
        <v>120</v>
      </c>
      <c r="P74" s="149" t="s">
        <v>120</v>
      </c>
      <c r="Q74" s="166" t="s">
        <v>120</v>
      </c>
      <c r="R74" s="90" t="str">
        <f>IF(J74="","",IF(J74&gt;=23,"J",IF(J74&lt;23,"L")))</f>
        <v>J</v>
      </c>
      <c r="S74" s="69" t="str">
        <f>IF(J74="","",IF(J74&gt;=I74-8,"J",IF(J74&lt;I74-8,"L")))</f>
        <v>J</v>
      </c>
      <c r="T74" s="15" t="s">
        <v>136</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136</v>
      </c>
    </row>
    <row r="75" spans="1:35" ht="12" customHeight="1" x14ac:dyDescent="0.2">
      <c r="A75" s="565" t="s">
        <v>26</v>
      </c>
      <c r="B75" s="566"/>
      <c r="C75" s="220"/>
      <c r="D75" s="228"/>
      <c r="E75" s="62">
        <v>7</v>
      </c>
      <c r="F75" s="63">
        <v>6</v>
      </c>
      <c r="G75" s="64">
        <v>2</v>
      </c>
      <c r="H75" s="157">
        <v>1</v>
      </c>
      <c r="I75" s="55">
        <v>80.5</v>
      </c>
      <c r="J75" s="56">
        <v>69</v>
      </c>
      <c r="K75" s="57">
        <v>23</v>
      </c>
      <c r="L75" s="161">
        <v>11.5</v>
      </c>
      <c r="M75" s="148" t="s">
        <v>120</v>
      </c>
      <c r="N75" s="40" t="s">
        <v>120</v>
      </c>
      <c r="O75" s="40" t="s">
        <v>120</v>
      </c>
      <c r="P75" s="149" t="s">
        <v>120</v>
      </c>
      <c r="Q75" s="166" t="s">
        <v>120</v>
      </c>
      <c r="R75" s="90" t="str">
        <f>IF(J75="","",IF(J75&gt;=23,"J",IF(J75&lt;23,"L")))</f>
        <v>J</v>
      </c>
      <c r="S75" s="69" t="str">
        <f>IF(J75="","",IF(J75&gt;=I75-8,"J",IF(J75&lt;I75-8,"L")))</f>
        <v>L</v>
      </c>
      <c r="T75" s="15" t="s">
        <v>136</v>
      </c>
      <c r="U75" s="62">
        <v>6</v>
      </c>
      <c r="V75" s="63">
        <v>4</v>
      </c>
      <c r="W75" s="64">
        <v>1</v>
      </c>
      <c r="X75" s="157">
        <v>1</v>
      </c>
      <c r="Y75" s="55">
        <v>69</v>
      </c>
      <c r="Z75" s="56">
        <v>46</v>
      </c>
      <c r="AA75" s="17">
        <v>11.5</v>
      </c>
      <c r="AB75" s="144">
        <v>11.5</v>
      </c>
      <c r="AC75" s="148" t="s">
        <v>120</v>
      </c>
      <c r="AD75" s="40" t="s">
        <v>120</v>
      </c>
      <c r="AE75" s="40" t="s">
        <v>120</v>
      </c>
      <c r="AF75" s="149" t="s">
        <v>120</v>
      </c>
      <c r="AG75" s="165" t="str">
        <f>IF(Z75="","",IF(Z75&gt;=23,"J",IF(Z75&lt;23,"L")))</f>
        <v>J</v>
      </c>
      <c r="AH75" s="69" t="str">
        <f>IF(Z75="","",IF(Z75&gt;=Y75-8,"J",IF(Z75&lt;Y75-8,"L")))</f>
        <v>L</v>
      </c>
      <c r="AI75" s="15" t="s">
        <v>136</v>
      </c>
    </row>
    <row r="76" spans="1:35" ht="12" customHeight="1" x14ac:dyDescent="0.2">
      <c r="A76" s="565" t="s">
        <v>27</v>
      </c>
      <c r="B76" s="566"/>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136</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136</v>
      </c>
    </row>
    <row r="77" spans="1:35" ht="12" customHeight="1" x14ac:dyDescent="0.2">
      <c r="A77" s="565" t="s">
        <v>53</v>
      </c>
      <c r="B77" s="566"/>
      <c r="C77" s="220"/>
      <c r="D77" s="228"/>
      <c r="E77" s="62">
        <v>9</v>
      </c>
      <c r="F77" s="63">
        <v>8.3000000000000007</v>
      </c>
      <c r="G77" s="64">
        <v>2</v>
      </c>
      <c r="H77" s="157">
        <v>2</v>
      </c>
      <c r="I77" s="153">
        <v>99.5</v>
      </c>
      <c r="J77" s="19">
        <v>95.5</v>
      </c>
      <c r="K77" s="17">
        <v>23</v>
      </c>
      <c r="L77" s="145">
        <v>23</v>
      </c>
      <c r="M77" s="148" t="s">
        <v>120</v>
      </c>
      <c r="N77" s="40" t="s">
        <v>120</v>
      </c>
      <c r="O77" s="40" t="s">
        <v>120</v>
      </c>
      <c r="P77" s="149" t="s">
        <v>120</v>
      </c>
      <c r="Q77" s="183" t="s">
        <v>120</v>
      </c>
      <c r="R77" s="166" t="s">
        <v>120</v>
      </c>
      <c r="S77" s="75" t="s">
        <v>120</v>
      </c>
      <c r="T77" s="15" t="s">
        <v>136</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136</v>
      </c>
    </row>
    <row r="78" spans="1:35" ht="12" customHeight="1" x14ac:dyDescent="0.2">
      <c r="A78" s="565" t="s">
        <v>54</v>
      </c>
      <c r="B78" s="566"/>
      <c r="C78" s="220"/>
      <c r="D78" s="228"/>
      <c r="E78" s="62">
        <v>2</v>
      </c>
      <c r="F78" s="63">
        <v>1</v>
      </c>
      <c r="G78" s="64">
        <v>1</v>
      </c>
      <c r="H78" s="157">
        <v>1</v>
      </c>
      <c r="I78" s="153">
        <v>23</v>
      </c>
      <c r="J78" s="19">
        <v>11.5</v>
      </c>
      <c r="K78" s="17">
        <v>11.5</v>
      </c>
      <c r="L78" s="145">
        <v>11.5</v>
      </c>
      <c r="M78" s="148" t="s">
        <v>120</v>
      </c>
      <c r="N78" s="40" t="s">
        <v>120</v>
      </c>
      <c r="O78" s="40" t="s">
        <v>120</v>
      </c>
      <c r="P78" s="149" t="s">
        <v>120</v>
      </c>
      <c r="Q78" s="183" t="s">
        <v>120</v>
      </c>
      <c r="R78" s="166" t="s">
        <v>120</v>
      </c>
      <c r="S78" s="75" t="s">
        <v>120</v>
      </c>
      <c r="T78" s="15" t="s">
        <v>136</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136</v>
      </c>
    </row>
    <row r="79" spans="1:35" ht="12" customHeight="1" x14ac:dyDescent="0.2">
      <c r="A79" s="565" t="s">
        <v>55</v>
      </c>
      <c r="B79" s="566"/>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136</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136</v>
      </c>
    </row>
    <row r="80" spans="1:35" ht="12" customHeight="1" x14ac:dyDescent="0.2">
      <c r="A80" s="565" t="s">
        <v>130</v>
      </c>
      <c r="B80" s="566"/>
      <c r="C80" s="220"/>
      <c r="D80" s="228"/>
      <c r="E80" s="62">
        <v>5</v>
      </c>
      <c r="F80" s="63">
        <v>5</v>
      </c>
      <c r="G80" s="64">
        <v>2</v>
      </c>
      <c r="H80" s="157">
        <v>1</v>
      </c>
      <c r="I80" s="153">
        <v>57.5</v>
      </c>
      <c r="J80" s="19">
        <v>57.5</v>
      </c>
      <c r="K80" s="17">
        <v>23</v>
      </c>
      <c r="L80" s="145">
        <v>11.5</v>
      </c>
      <c r="M80" s="148" t="s">
        <v>120</v>
      </c>
      <c r="N80" s="40" t="s">
        <v>120</v>
      </c>
      <c r="O80" s="40" t="s">
        <v>120</v>
      </c>
      <c r="P80" s="149" t="s">
        <v>120</v>
      </c>
      <c r="Q80" s="183" t="s">
        <v>120</v>
      </c>
      <c r="R80" s="166" t="s">
        <v>120</v>
      </c>
      <c r="S80" s="75" t="s">
        <v>120</v>
      </c>
      <c r="T80" s="15" t="s">
        <v>137</v>
      </c>
      <c r="U80" s="62">
        <v>4</v>
      </c>
      <c r="V80" s="63">
        <v>3</v>
      </c>
      <c r="W80" s="64">
        <v>2</v>
      </c>
      <c r="X80" s="157">
        <v>2</v>
      </c>
      <c r="Y80" s="55">
        <v>46</v>
      </c>
      <c r="Z80" s="18">
        <v>34.5</v>
      </c>
      <c r="AA80" s="17">
        <v>23</v>
      </c>
      <c r="AB80" s="145">
        <v>23</v>
      </c>
      <c r="AC80" s="148" t="s">
        <v>120</v>
      </c>
      <c r="AD80" s="40" t="s">
        <v>120</v>
      </c>
      <c r="AE80" s="40" t="s">
        <v>120</v>
      </c>
      <c r="AF80" s="149" t="s">
        <v>120</v>
      </c>
      <c r="AG80" s="166" t="s">
        <v>120</v>
      </c>
      <c r="AH80" s="75" t="s">
        <v>120</v>
      </c>
      <c r="AI80" s="15" t="s">
        <v>137</v>
      </c>
    </row>
    <row r="81" spans="1:35" ht="12" hidden="1" customHeight="1" x14ac:dyDescent="0.2">
      <c r="A81" s="565" t="s">
        <v>56</v>
      </c>
      <c r="B81" s="566"/>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595" t="s">
        <v>92</v>
      </c>
      <c r="B82" s="596"/>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595" t="s">
        <v>94</v>
      </c>
      <c r="B83" s="596"/>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593" t="s">
        <v>93</v>
      </c>
      <c r="B84" s="594"/>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395" t="s">
        <v>37</v>
      </c>
      <c r="B86" s="396"/>
      <c r="C86" s="396"/>
      <c r="D86" s="396"/>
      <c r="E86" s="396"/>
      <c r="F86" s="396"/>
      <c r="G86" s="396"/>
      <c r="H86" s="396"/>
      <c r="I86" s="396"/>
      <c r="J86" s="396"/>
      <c r="K86" s="396"/>
      <c r="L86" s="396"/>
      <c r="M86" s="396"/>
      <c r="N86" s="396"/>
      <c r="O86" s="396"/>
      <c r="P86" s="396"/>
      <c r="Q86" s="396"/>
      <c r="R86" s="396"/>
      <c r="S86" s="396"/>
      <c r="T86" s="396"/>
      <c r="U86" s="396"/>
      <c r="V86" s="396"/>
      <c r="W86" s="396"/>
      <c r="X86" s="397"/>
      <c r="Y86" s="51"/>
      <c r="Z86" s="12"/>
      <c r="AA86" s="12"/>
      <c r="AB86" s="12"/>
      <c r="AC86" s="12"/>
      <c r="AD86" s="12"/>
      <c r="AE86" s="12"/>
      <c r="AF86" s="12"/>
      <c r="AG86" s="12"/>
      <c r="AH86" s="12"/>
      <c r="AI86" s="12"/>
    </row>
    <row r="87" spans="1:35" ht="15.75" hidden="1" customHeight="1" thickBot="1" x14ac:dyDescent="0.25">
      <c r="A87" s="597" t="s">
        <v>0</v>
      </c>
      <c r="B87" s="598"/>
      <c r="C87" s="440" t="s">
        <v>60</v>
      </c>
      <c r="D87" s="441"/>
      <c r="E87" s="441"/>
      <c r="F87" s="441"/>
      <c r="G87" s="441"/>
      <c r="H87" s="441"/>
      <c r="I87" s="441"/>
      <c r="J87" s="441"/>
      <c r="K87" s="441"/>
      <c r="L87" s="441"/>
      <c r="M87" s="441"/>
      <c r="N87" s="441"/>
      <c r="O87" s="441"/>
      <c r="P87" s="441"/>
      <c r="Q87" s="441"/>
      <c r="R87" s="441"/>
      <c r="S87" s="441"/>
      <c r="T87" s="441"/>
      <c r="U87" s="441"/>
      <c r="V87" s="441"/>
      <c r="W87" s="442" t="s">
        <v>61</v>
      </c>
      <c r="X87" s="443"/>
      <c r="Y87" s="231"/>
      <c r="Z87" s="12"/>
      <c r="AA87" s="12"/>
      <c r="AB87" s="12"/>
      <c r="AC87" s="12"/>
      <c r="AD87" s="12"/>
      <c r="AE87" s="12"/>
      <c r="AF87" s="12"/>
      <c r="AG87" s="12"/>
      <c r="AH87" s="12"/>
      <c r="AI87" s="12"/>
    </row>
    <row r="88" spans="1:35" ht="15" hidden="1" customHeight="1" x14ac:dyDescent="0.2">
      <c r="A88" s="599"/>
      <c r="B88" s="600"/>
      <c r="C88" s="580" t="s">
        <v>88</v>
      </c>
      <c r="D88" s="428"/>
      <c r="E88" s="428"/>
      <c r="F88" s="581"/>
      <c r="G88" s="581"/>
      <c r="H88" s="581"/>
      <c r="I88" s="581"/>
      <c r="J88" s="581"/>
      <c r="K88" s="581"/>
      <c r="L88" s="581"/>
      <c r="M88" s="426" t="s">
        <v>89</v>
      </c>
      <c r="N88" s="427"/>
      <c r="O88" s="427"/>
      <c r="P88" s="427"/>
      <c r="Q88" s="427"/>
      <c r="R88" s="427"/>
      <c r="S88" s="427"/>
      <c r="T88" s="428"/>
      <c r="U88" s="436" t="s">
        <v>90</v>
      </c>
      <c r="V88" s="437"/>
      <c r="W88" s="444" t="s">
        <v>66</v>
      </c>
      <c r="X88" s="414"/>
      <c r="Y88" s="232"/>
      <c r="Z88" s="12"/>
      <c r="AA88" s="12"/>
      <c r="AB88" s="12"/>
      <c r="AC88" s="12"/>
      <c r="AD88" s="12"/>
      <c r="AE88" s="12"/>
      <c r="AF88" s="12"/>
      <c r="AG88" s="12"/>
      <c r="AH88" s="12"/>
      <c r="AI88" s="12"/>
    </row>
    <row r="89" spans="1:35" ht="45.75" hidden="1" customHeight="1" thickBot="1" x14ac:dyDescent="0.25">
      <c r="A89" s="601"/>
      <c r="B89" s="602"/>
      <c r="C89" s="473" t="s">
        <v>85</v>
      </c>
      <c r="D89" s="450"/>
      <c r="E89" s="450"/>
      <c r="F89" s="474"/>
      <c r="G89" s="474" t="s">
        <v>86</v>
      </c>
      <c r="H89" s="474"/>
      <c r="I89" s="474" t="s">
        <v>113</v>
      </c>
      <c r="J89" s="474"/>
      <c r="K89" s="474" t="s">
        <v>114</v>
      </c>
      <c r="L89" s="474"/>
      <c r="M89" s="474" t="s">
        <v>85</v>
      </c>
      <c r="N89" s="474"/>
      <c r="O89" s="474" t="s">
        <v>86</v>
      </c>
      <c r="P89" s="474"/>
      <c r="Q89" s="471" t="s">
        <v>113</v>
      </c>
      <c r="R89" s="471"/>
      <c r="S89" s="398" t="s">
        <v>114</v>
      </c>
      <c r="T89" s="406"/>
      <c r="U89" s="438"/>
      <c r="V89" s="439"/>
      <c r="W89" s="445"/>
      <c r="X89" s="416"/>
      <c r="Y89" s="232"/>
      <c r="Z89" s="12"/>
      <c r="AA89" s="12"/>
      <c r="AB89" s="12"/>
      <c r="AC89" s="12"/>
      <c r="AD89" s="12"/>
      <c r="AE89" s="12"/>
      <c r="AF89" s="12"/>
      <c r="AG89" s="12"/>
      <c r="AH89" s="12"/>
      <c r="AI89" s="12"/>
    </row>
    <row r="90" spans="1:35" ht="12" hidden="1" customHeight="1" x14ac:dyDescent="0.2">
      <c r="A90" s="607" t="s">
        <v>38</v>
      </c>
      <c r="B90" s="608"/>
      <c r="C90" s="475">
        <v>0</v>
      </c>
      <c r="D90" s="476"/>
      <c r="E90" s="476"/>
      <c r="F90" s="472"/>
      <c r="G90" s="477">
        <v>0</v>
      </c>
      <c r="H90" s="477"/>
      <c r="I90" s="472">
        <v>0</v>
      </c>
      <c r="J90" s="472"/>
      <c r="K90" s="538">
        <v>0</v>
      </c>
      <c r="L90" s="538"/>
      <c r="M90" s="472">
        <v>0</v>
      </c>
      <c r="N90" s="472"/>
      <c r="O90" s="477">
        <v>0</v>
      </c>
      <c r="P90" s="477"/>
      <c r="Q90" s="472">
        <v>0</v>
      </c>
      <c r="R90" s="472"/>
      <c r="S90" s="411">
        <v>0</v>
      </c>
      <c r="T90" s="412"/>
      <c r="U90" s="455">
        <v>0</v>
      </c>
      <c r="V90" s="463"/>
      <c r="W90" s="446" t="s">
        <v>132</v>
      </c>
      <c r="X90" s="418"/>
      <c r="Y90" s="233"/>
      <c r="Z90" s="12"/>
      <c r="AA90" s="12"/>
      <c r="AB90" s="12"/>
      <c r="AC90" s="12"/>
      <c r="AD90" s="12"/>
      <c r="AE90" s="12"/>
      <c r="AF90" s="12"/>
      <c r="AG90" s="12"/>
      <c r="AH90" s="12"/>
      <c r="AI90" s="12"/>
    </row>
    <row r="91" spans="1:35" ht="12" hidden="1" customHeight="1" x14ac:dyDescent="0.2">
      <c r="A91" s="605" t="s">
        <v>15</v>
      </c>
      <c r="B91" s="606"/>
      <c r="C91" s="429">
        <v>0</v>
      </c>
      <c r="D91" s="430"/>
      <c r="E91" s="430"/>
      <c r="F91" s="431"/>
      <c r="G91" s="435">
        <v>0</v>
      </c>
      <c r="H91" s="435"/>
      <c r="I91" s="431">
        <v>0</v>
      </c>
      <c r="J91" s="431"/>
      <c r="K91" s="435">
        <v>0</v>
      </c>
      <c r="L91" s="435"/>
      <c r="M91" s="431">
        <v>0</v>
      </c>
      <c r="N91" s="431"/>
      <c r="O91" s="435">
        <v>0</v>
      </c>
      <c r="P91" s="435"/>
      <c r="Q91" s="431">
        <v>0</v>
      </c>
      <c r="R91" s="431"/>
      <c r="S91" s="409">
        <v>0</v>
      </c>
      <c r="T91" s="410"/>
      <c r="U91" s="453">
        <v>0</v>
      </c>
      <c r="V91" s="458"/>
      <c r="W91" s="447"/>
      <c r="X91" s="420"/>
      <c r="Y91" s="233"/>
      <c r="Z91" s="12"/>
      <c r="AA91" s="12"/>
      <c r="AB91" s="12"/>
      <c r="AC91" s="12"/>
      <c r="AD91" s="12"/>
      <c r="AE91" s="12"/>
      <c r="AF91" s="12"/>
      <c r="AG91" s="12"/>
      <c r="AH91" s="12"/>
      <c r="AI91" s="12"/>
    </row>
    <row r="92" spans="1:35" ht="12" hidden="1" customHeight="1" x14ac:dyDescent="0.2">
      <c r="A92" s="605" t="s">
        <v>39</v>
      </c>
      <c r="B92" s="606"/>
      <c r="C92" s="429">
        <v>0</v>
      </c>
      <c r="D92" s="430"/>
      <c r="E92" s="430"/>
      <c r="F92" s="431"/>
      <c r="G92" s="461">
        <v>0</v>
      </c>
      <c r="H92" s="461"/>
      <c r="I92" s="431">
        <v>0</v>
      </c>
      <c r="J92" s="431"/>
      <c r="K92" s="435">
        <v>0</v>
      </c>
      <c r="L92" s="435"/>
      <c r="M92" s="431">
        <v>0</v>
      </c>
      <c r="N92" s="431"/>
      <c r="O92" s="461">
        <v>0</v>
      </c>
      <c r="P92" s="461"/>
      <c r="Q92" s="431">
        <v>0</v>
      </c>
      <c r="R92" s="431"/>
      <c r="S92" s="409">
        <v>0</v>
      </c>
      <c r="T92" s="410"/>
      <c r="U92" s="453">
        <v>0</v>
      </c>
      <c r="V92" s="458"/>
      <c r="W92" s="447"/>
      <c r="X92" s="420"/>
      <c r="Y92" s="233"/>
      <c r="Z92" s="12"/>
      <c r="AA92" s="12"/>
      <c r="AB92" s="12"/>
      <c r="AC92" s="12"/>
      <c r="AD92" s="12"/>
      <c r="AE92" s="12"/>
      <c r="AF92" s="12"/>
      <c r="AG92" s="12"/>
      <c r="AH92" s="12"/>
      <c r="AI92" s="12"/>
    </row>
    <row r="93" spans="1:35" ht="12" hidden="1" customHeight="1" x14ac:dyDescent="0.2">
      <c r="A93" s="605" t="s">
        <v>40</v>
      </c>
      <c r="B93" s="606"/>
      <c r="C93" s="429">
        <v>0</v>
      </c>
      <c r="D93" s="430"/>
      <c r="E93" s="430"/>
      <c r="F93" s="431"/>
      <c r="G93" s="461">
        <v>0</v>
      </c>
      <c r="H93" s="461"/>
      <c r="I93" s="431">
        <v>0</v>
      </c>
      <c r="J93" s="431"/>
      <c r="K93" s="435">
        <v>0</v>
      </c>
      <c r="L93" s="435"/>
      <c r="M93" s="431">
        <v>0</v>
      </c>
      <c r="N93" s="431"/>
      <c r="O93" s="461">
        <v>0</v>
      </c>
      <c r="P93" s="461"/>
      <c r="Q93" s="431">
        <v>0</v>
      </c>
      <c r="R93" s="431"/>
      <c r="S93" s="409">
        <v>0</v>
      </c>
      <c r="T93" s="410"/>
      <c r="U93" s="453">
        <v>0</v>
      </c>
      <c r="V93" s="458"/>
      <c r="W93" s="447"/>
      <c r="X93" s="420"/>
      <c r="Y93" s="233"/>
      <c r="Z93" s="12"/>
      <c r="AA93" s="12"/>
      <c r="AB93" s="12"/>
      <c r="AC93" s="12"/>
      <c r="AD93" s="12"/>
      <c r="AE93" s="12"/>
      <c r="AF93" s="12"/>
      <c r="AG93" s="12"/>
      <c r="AH93" s="12"/>
      <c r="AI93" s="12"/>
    </row>
    <row r="94" spans="1:35" ht="12" hidden="1" customHeight="1" x14ac:dyDescent="0.2">
      <c r="A94" s="605" t="s">
        <v>41</v>
      </c>
      <c r="B94" s="606"/>
      <c r="C94" s="429">
        <v>0</v>
      </c>
      <c r="D94" s="430"/>
      <c r="E94" s="430"/>
      <c r="F94" s="431"/>
      <c r="G94" s="461">
        <v>0</v>
      </c>
      <c r="H94" s="461"/>
      <c r="I94" s="431">
        <v>0</v>
      </c>
      <c r="J94" s="431"/>
      <c r="K94" s="461">
        <v>0</v>
      </c>
      <c r="L94" s="461"/>
      <c r="M94" s="431">
        <v>0</v>
      </c>
      <c r="N94" s="431"/>
      <c r="O94" s="461">
        <v>0</v>
      </c>
      <c r="P94" s="461"/>
      <c r="Q94" s="431">
        <v>0</v>
      </c>
      <c r="R94" s="431"/>
      <c r="S94" s="459">
        <v>0</v>
      </c>
      <c r="T94" s="460"/>
      <c r="U94" s="453">
        <v>0</v>
      </c>
      <c r="V94" s="458"/>
      <c r="W94" s="447"/>
      <c r="X94" s="420"/>
      <c r="Y94" s="233"/>
      <c r="Z94" s="12"/>
      <c r="AA94" s="12"/>
      <c r="AB94" s="12"/>
      <c r="AC94" s="12"/>
      <c r="AD94" s="12"/>
      <c r="AE94" s="12"/>
      <c r="AF94" s="12"/>
      <c r="AG94" s="12"/>
      <c r="AH94" s="12"/>
      <c r="AI94" s="12"/>
    </row>
    <row r="95" spans="1:35" ht="12" hidden="1" customHeight="1" x14ac:dyDescent="0.2">
      <c r="A95" s="605" t="s">
        <v>100</v>
      </c>
      <c r="B95" s="606"/>
      <c r="C95" s="429">
        <v>0</v>
      </c>
      <c r="D95" s="430"/>
      <c r="E95" s="430"/>
      <c r="F95" s="431"/>
      <c r="G95" s="461">
        <v>0</v>
      </c>
      <c r="H95" s="461"/>
      <c r="I95" s="431">
        <v>0</v>
      </c>
      <c r="J95" s="431"/>
      <c r="K95" s="435">
        <v>0</v>
      </c>
      <c r="L95" s="435"/>
      <c r="M95" s="431">
        <v>0</v>
      </c>
      <c r="N95" s="431"/>
      <c r="O95" s="461">
        <v>0</v>
      </c>
      <c r="P95" s="461"/>
      <c r="Q95" s="431">
        <v>0</v>
      </c>
      <c r="R95" s="431"/>
      <c r="S95" s="409">
        <v>0</v>
      </c>
      <c r="T95" s="410"/>
      <c r="U95" s="453">
        <v>0</v>
      </c>
      <c r="V95" s="458"/>
      <c r="W95" s="447"/>
      <c r="X95" s="420"/>
      <c r="Y95" s="233"/>
      <c r="Z95" s="12"/>
      <c r="AA95" s="12"/>
      <c r="AB95" s="12"/>
      <c r="AC95" s="12"/>
      <c r="AD95" s="12"/>
      <c r="AE95" s="12"/>
      <c r="AF95" s="12"/>
      <c r="AG95" s="12"/>
      <c r="AH95" s="12"/>
      <c r="AI95" s="12"/>
    </row>
    <row r="96" spans="1:35" ht="12" hidden="1" customHeight="1" x14ac:dyDescent="0.2">
      <c r="A96" s="605" t="s">
        <v>42</v>
      </c>
      <c r="B96" s="606"/>
      <c r="C96" s="429">
        <v>0</v>
      </c>
      <c r="D96" s="430"/>
      <c r="E96" s="430"/>
      <c r="F96" s="431"/>
      <c r="G96" s="461">
        <v>0</v>
      </c>
      <c r="H96" s="461"/>
      <c r="I96" s="431">
        <v>0</v>
      </c>
      <c r="J96" s="431"/>
      <c r="K96" s="435">
        <v>0</v>
      </c>
      <c r="L96" s="435"/>
      <c r="M96" s="431">
        <v>0</v>
      </c>
      <c r="N96" s="431"/>
      <c r="O96" s="461">
        <v>0</v>
      </c>
      <c r="P96" s="461"/>
      <c r="Q96" s="431">
        <v>0</v>
      </c>
      <c r="R96" s="431"/>
      <c r="S96" s="409">
        <v>0</v>
      </c>
      <c r="T96" s="410"/>
      <c r="U96" s="453">
        <v>0</v>
      </c>
      <c r="V96" s="458"/>
      <c r="W96" s="447"/>
      <c r="X96" s="420"/>
      <c r="Y96" s="233"/>
      <c r="Z96" s="12"/>
      <c r="AA96" s="12"/>
      <c r="AB96" s="12"/>
      <c r="AC96" s="12"/>
      <c r="AD96" s="12"/>
      <c r="AE96" s="12"/>
      <c r="AF96" s="12"/>
      <c r="AG96" s="12"/>
      <c r="AH96" s="12"/>
      <c r="AI96" s="12"/>
    </row>
    <row r="97" spans="1:35" ht="12" hidden="1" customHeight="1" x14ac:dyDescent="0.2">
      <c r="A97" s="605" t="s">
        <v>23</v>
      </c>
      <c r="B97" s="606"/>
      <c r="C97" s="429">
        <v>0</v>
      </c>
      <c r="D97" s="430"/>
      <c r="E97" s="430"/>
      <c r="F97" s="431"/>
      <c r="G97" s="461">
        <v>0</v>
      </c>
      <c r="H97" s="461"/>
      <c r="I97" s="431">
        <v>0</v>
      </c>
      <c r="J97" s="431"/>
      <c r="K97" s="461">
        <v>0</v>
      </c>
      <c r="L97" s="461"/>
      <c r="M97" s="431">
        <v>0</v>
      </c>
      <c r="N97" s="431"/>
      <c r="O97" s="461">
        <v>0</v>
      </c>
      <c r="P97" s="461"/>
      <c r="Q97" s="431">
        <v>0</v>
      </c>
      <c r="R97" s="431"/>
      <c r="S97" s="459">
        <v>0</v>
      </c>
      <c r="T97" s="460"/>
      <c r="U97" s="453">
        <v>0</v>
      </c>
      <c r="V97" s="458"/>
      <c r="W97" s="447"/>
      <c r="X97" s="420"/>
      <c r="Y97" s="233"/>
      <c r="Z97" s="12"/>
      <c r="AA97" s="12"/>
      <c r="AB97" s="12"/>
      <c r="AC97" s="12"/>
      <c r="AD97" s="12"/>
      <c r="AE97" s="12"/>
      <c r="AF97" s="12"/>
      <c r="AG97" s="12"/>
      <c r="AH97" s="12"/>
      <c r="AI97" s="12"/>
    </row>
    <row r="98" spans="1:35" ht="12" hidden="1" customHeight="1" thickBot="1" x14ac:dyDescent="0.25">
      <c r="A98" s="603" t="s">
        <v>43</v>
      </c>
      <c r="B98" s="604"/>
      <c r="C98" s="432">
        <v>0</v>
      </c>
      <c r="D98" s="433"/>
      <c r="E98" s="433"/>
      <c r="F98" s="434"/>
      <c r="G98" s="462">
        <v>0</v>
      </c>
      <c r="H98" s="462"/>
      <c r="I98" s="434">
        <v>0</v>
      </c>
      <c r="J98" s="434"/>
      <c r="K98" s="539">
        <v>0</v>
      </c>
      <c r="L98" s="539"/>
      <c r="M98" s="434">
        <v>0</v>
      </c>
      <c r="N98" s="434"/>
      <c r="O98" s="462">
        <v>0</v>
      </c>
      <c r="P98" s="462"/>
      <c r="Q98" s="434">
        <v>0</v>
      </c>
      <c r="R98" s="434"/>
      <c r="S98" s="407">
        <v>0</v>
      </c>
      <c r="T98" s="408"/>
      <c r="U98" s="451">
        <v>0</v>
      </c>
      <c r="V98" s="457"/>
      <c r="W98" s="448"/>
      <c r="X98" s="422"/>
      <c r="Y98" s="233"/>
      <c r="Z98" s="12"/>
      <c r="AA98" s="12"/>
      <c r="AB98" s="12"/>
      <c r="AC98" s="12"/>
      <c r="AD98" s="12"/>
      <c r="AE98" s="12"/>
      <c r="AF98" s="12"/>
      <c r="AG98" s="12"/>
      <c r="AH98" s="12"/>
      <c r="AI98" s="12"/>
    </row>
    <row r="99" spans="1:35" ht="18" hidden="1" customHeight="1" thickBot="1" x14ac:dyDescent="0.25">
      <c r="A99" s="423" t="s">
        <v>87</v>
      </c>
      <c r="B99" s="424"/>
      <c r="C99" s="424"/>
      <c r="D99" s="424"/>
      <c r="E99" s="424"/>
      <c r="F99" s="424"/>
      <c r="G99" s="424"/>
      <c r="H99" s="424"/>
      <c r="I99" s="424"/>
      <c r="J99" s="424"/>
      <c r="K99" s="424"/>
      <c r="L99" s="424"/>
      <c r="M99" s="424"/>
      <c r="N99" s="424"/>
      <c r="O99" s="424"/>
      <c r="P99" s="424"/>
      <c r="Q99" s="424"/>
      <c r="R99" s="424"/>
      <c r="S99" s="424"/>
      <c r="T99" s="424"/>
      <c r="U99" s="424"/>
      <c r="V99" s="424"/>
      <c r="W99" s="424"/>
      <c r="X99" s="425"/>
      <c r="Y99" s="51"/>
      <c r="Z99" s="12"/>
      <c r="AA99" s="12"/>
      <c r="AB99" s="12"/>
      <c r="AC99" s="12"/>
      <c r="AD99" s="12"/>
      <c r="AE99" s="12"/>
      <c r="AF99" s="12"/>
      <c r="AG99" s="12"/>
      <c r="AH99" s="12"/>
      <c r="AI99" s="12"/>
    </row>
    <row r="100" spans="1:35" ht="15.75" hidden="1" customHeight="1" thickBot="1" x14ac:dyDescent="0.25">
      <c r="A100" s="597" t="s">
        <v>0</v>
      </c>
      <c r="B100" s="598"/>
      <c r="C100" s="440" t="s">
        <v>60</v>
      </c>
      <c r="D100" s="441"/>
      <c r="E100" s="441"/>
      <c r="F100" s="441"/>
      <c r="G100" s="441"/>
      <c r="H100" s="441"/>
      <c r="I100" s="441"/>
      <c r="J100" s="441"/>
      <c r="K100" s="441"/>
      <c r="L100" s="441"/>
      <c r="M100" s="441"/>
      <c r="N100" s="441"/>
      <c r="O100" s="441"/>
      <c r="P100" s="441"/>
      <c r="Q100" s="441"/>
      <c r="R100" s="441"/>
      <c r="S100" s="441"/>
      <c r="T100" s="441"/>
      <c r="U100" s="441"/>
      <c r="V100" s="441"/>
      <c r="W100" s="442" t="s">
        <v>61</v>
      </c>
      <c r="X100" s="443"/>
      <c r="Y100" s="231"/>
      <c r="Z100" s="12"/>
      <c r="AA100" s="12"/>
      <c r="AB100" s="12"/>
      <c r="AC100" s="12"/>
      <c r="AD100" s="12"/>
      <c r="AE100" s="12"/>
      <c r="AF100" s="12"/>
      <c r="AG100" s="12"/>
      <c r="AH100" s="12"/>
      <c r="AI100" s="12"/>
    </row>
    <row r="101" spans="1:35" ht="15" hidden="1" customHeight="1" x14ac:dyDescent="0.2">
      <c r="A101" s="599"/>
      <c r="B101" s="600"/>
      <c r="C101" s="580" t="s">
        <v>88</v>
      </c>
      <c r="D101" s="428"/>
      <c r="E101" s="428"/>
      <c r="F101" s="581"/>
      <c r="G101" s="581"/>
      <c r="H101" s="581"/>
      <c r="I101" s="581"/>
      <c r="J101" s="581"/>
      <c r="K101" s="581"/>
      <c r="L101" s="581"/>
      <c r="M101" s="426" t="s">
        <v>89</v>
      </c>
      <c r="N101" s="427"/>
      <c r="O101" s="427"/>
      <c r="P101" s="427"/>
      <c r="Q101" s="427"/>
      <c r="R101" s="427"/>
      <c r="S101" s="427"/>
      <c r="T101" s="428"/>
      <c r="U101" s="436" t="s">
        <v>90</v>
      </c>
      <c r="V101" s="449"/>
      <c r="W101" s="413" t="s">
        <v>66</v>
      </c>
      <c r="X101" s="414"/>
      <c r="Y101" s="232"/>
      <c r="Z101" s="12"/>
      <c r="AA101" s="12"/>
      <c r="AB101" s="12"/>
      <c r="AC101" s="12"/>
      <c r="AD101" s="12"/>
      <c r="AE101" s="12"/>
      <c r="AF101" s="12"/>
      <c r="AG101" s="12"/>
      <c r="AH101" s="12"/>
      <c r="AI101" s="12"/>
    </row>
    <row r="102" spans="1:35" ht="45.75" hidden="1" customHeight="1" thickBot="1" x14ac:dyDescent="0.25">
      <c r="A102" s="601"/>
      <c r="B102" s="602"/>
      <c r="C102" s="582" t="s">
        <v>85</v>
      </c>
      <c r="D102" s="406"/>
      <c r="E102" s="406"/>
      <c r="F102" s="471"/>
      <c r="G102" s="471" t="s">
        <v>86</v>
      </c>
      <c r="H102" s="471"/>
      <c r="I102" s="471" t="s">
        <v>113</v>
      </c>
      <c r="J102" s="471"/>
      <c r="K102" s="471" t="s">
        <v>114</v>
      </c>
      <c r="L102" s="471"/>
      <c r="M102" s="471" t="s">
        <v>85</v>
      </c>
      <c r="N102" s="471"/>
      <c r="O102" s="471" t="s">
        <v>86</v>
      </c>
      <c r="P102" s="471"/>
      <c r="Q102" s="398" t="s">
        <v>113</v>
      </c>
      <c r="R102" s="399"/>
      <c r="S102" s="398" t="s">
        <v>114</v>
      </c>
      <c r="T102" s="406"/>
      <c r="U102" s="438"/>
      <c r="V102" s="450"/>
      <c r="W102" s="415"/>
      <c r="X102" s="416"/>
      <c r="Y102" s="232"/>
      <c r="Z102" s="12"/>
      <c r="AA102" s="12"/>
      <c r="AB102" s="12"/>
      <c r="AC102" s="12"/>
      <c r="AD102" s="12"/>
      <c r="AE102" s="12"/>
      <c r="AF102" s="12"/>
      <c r="AG102" s="12"/>
      <c r="AH102" s="12"/>
      <c r="AI102" s="12"/>
    </row>
    <row r="103" spans="1:35" ht="12" hidden="1" customHeight="1" x14ac:dyDescent="0.2">
      <c r="A103" s="607" t="s">
        <v>99</v>
      </c>
      <c r="B103" s="608"/>
      <c r="C103" s="535">
        <v>0</v>
      </c>
      <c r="D103" s="536"/>
      <c r="E103" s="536"/>
      <c r="F103" s="470"/>
      <c r="G103" s="537">
        <v>0</v>
      </c>
      <c r="H103" s="537"/>
      <c r="I103" s="470">
        <v>0</v>
      </c>
      <c r="J103" s="470"/>
      <c r="K103" s="579">
        <v>0</v>
      </c>
      <c r="L103" s="579"/>
      <c r="M103" s="470">
        <v>0</v>
      </c>
      <c r="N103" s="470"/>
      <c r="O103" s="537">
        <v>0</v>
      </c>
      <c r="P103" s="537"/>
      <c r="Q103" s="404">
        <v>0</v>
      </c>
      <c r="R103" s="405"/>
      <c r="S103" s="411">
        <v>0</v>
      </c>
      <c r="T103" s="412"/>
      <c r="U103" s="455">
        <v>0</v>
      </c>
      <c r="V103" s="456"/>
      <c r="W103" s="417" t="s">
        <v>133</v>
      </c>
      <c r="X103" s="418"/>
      <c r="Y103" s="233"/>
      <c r="Z103" s="12"/>
      <c r="AA103" s="12"/>
      <c r="AB103" s="12"/>
      <c r="AC103" s="12"/>
      <c r="AD103" s="12"/>
      <c r="AE103" s="12"/>
      <c r="AF103" s="12"/>
      <c r="AG103" s="12"/>
      <c r="AH103" s="12"/>
      <c r="AI103" s="12"/>
    </row>
    <row r="104" spans="1:35" ht="12" hidden="1" customHeight="1" x14ac:dyDescent="0.2">
      <c r="A104" s="605" t="s">
        <v>44</v>
      </c>
      <c r="B104" s="606"/>
      <c r="C104" s="429">
        <v>0</v>
      </c>
      <c r="D104" s="430"/>
      <c r="E104" s="430"/>
      <c r="F104" s="431"/>
      <c r="G104" s="435">
        <v>0</v>
      </c>
      <c r="H104" s="435"/>
      <c r="I104" s="431">
        <v>0</v>
      </c>
      <c r="J104" s="431"/>
      <c r="K104" s="435">
        <v>0</v>
      </c>
      <c r="L104" s="435"/>
      <c r="M104" s="431">
        <v>0</v>
      </c>
      <c r="N104" s="431"/>
      <c r="O104" s="435">
        <v>0</v>
      </c>
      <c r="P104" s="435"/>
      <c r="Q104" s="402">
        <v>0</v>
      </c>
      <c r="R104" s="403"/>
      <c r="S104" s="409">
        <v>0</v>
      </c>
      <c r="T104" s="410"/>
      <c r="U104" s="453">
        <v>0</v>
      </c>
      <c r="V104" s="454"/>
      <c r="W104" s="419"/>
      <c r="X104" s="420"/>
      <c r="Y104" s="233"/>
      <c r="Z104" s="12"/>
      <c r="AA104" s="12"/>
      <c r="AB104" s="12"/>
      <c r="AC104" s="12"/>
      <c r="AD104" s="12"/>
      <c r="AE104" s="12"/>
      <c r="AF104" s="12"/>
      <c r="AG104" s="12"/>
      <c r="AH104" s="12"/>
      <c r="AI104" s="12"/>
    </row>
    <row r="105" spans="1:35" ht="12" hidden="1" customHeight="1" x14ac:dyDescent="0.2">
      <c r="A105" s="605" t="s">
        <v>41</v>
      </c>
      <c r="B105" s="606"/>
      <c r="C105" s="429">
        <v>0</v>
      </c>
      <c r="D105" s="430"/>
      <c r="E105" s="430"/>
      <c r="F105" s="431"/>
      <c r="G105" s="461">
        <v>0</v>
      </c>
      <c r="H105" s="461"/>
      <c r="I105" s="431">
        <v>0</v>
      </c>
      <c r="J105" s="431"/>
      <c r="K105" s="435">
        <v>0</v>
      </c>
      <c r="L105" s="435"/>
      <c r="M105" s="431">
        <v>0</v>
      </c>
      <c r="N105" s="431"/>
      <c r="O105" s="461">
        <v>0</v>
      </c>
      <c r="P105" s="461"/>
      <c r="Q105" s="402">
        <v>0</v>
      </c>
      <c r="R105" s="403"/>
      <c r="S105" s="409">
        <v>0</v>
      </c>
      <c r="T105" s="410"/>
      <c r="U105" s="453">
        <v>0</v>
      </c>
      <c r="V105" s="454"/>
      <c r="W105" s="419"/>
      <c r="X105" s="420"/>
      <c r="Y105" s="233"/>
      <c r="Z105" s="12"/>
      <c r="AA105" s="12"/>
      <c r="AB105" s="12"/>
      <c r="AC105" s="12"/>
      <c r="AD105" s="12"/>
      <c r="AE105" s="12"/>
      <c r="AF105" s="12"/>
      <c r="AG105" s="12"/>
      <c r="AH105" s="12"/>
      <c r="AI105" s="12"/>
    </row>
    <row r="106" spans="1:35" ht="12" hidden="1" customHeight="1" thickBot="1" x14ac:dyDescent="0.25">
      <c r="A106" s="603" t="s">
        <v>42</v>
      </c>
      <c r="B106" s="604"/>
      <c r="C106" s="432">
        <v>0</v>
      </c>
      <c r="D106" s="433"/>
      <c r="E106" s="433"/>
      <c r="F106" s="434"/>
      <c r="G106" s="462">
        <v>0</v>
      </c>
      <c r="H106" s="462"/>
      <c r="I106" s="434">
        <v>0</v>
      </c>
      <c r="J106" s="434"/>
      <c r="K106" s="539">
        <v>0</v>
      </c>
      <c r="L106" s="539"/>
      <c r="M106" s="434">
        <v>0</v>
      </c>
      <c r="N106" s="434"/>
      <c r="O106" s="462">
        <v>0</v>
      </c>
      <c r="P106" s="462"/>
      <c r="Q106" s="400">
        <v>0</v>
      </c>
      <c r="R106" s="401"/>
      <c r="S106" s="407">
        <v>0</v>
      </c>
      <c r="T106" s="408"/>
      <c r="U106" s="451">
        <v>0</v>
      </c>
      <c r="V106" s="452"/>
      <c r="W106" s="421"/>
      <c r="X106" s="4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629" t="s">
        <v>46</v>
      </c>
      <c r="B108" s="630"/>
      <c r="C108" s="630"/>
      <c r="D108" s="630"/>
      <c r="E108" s="630"/>
      <c r="F108" s="630"/>
      <c r="G108" s="630"/>
      <c r="H108" s="630"/>
      <c r="I108" s="630"/>
      <c r="J108" s="630"/>
      <c r="K108" s="630"/>
      <c r="L108" s="630"/>
      <c r="M108" s="630"/>
      <c r="N108" s="630"/>
      <c r="O108" s="630"/>
      <c r="P108" s="630"/>
      <c r="Q108" s="630"/>
      <c r="R108" s="630"/>
      <c r="S108" s="631"/>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615" t="s">
        <v>0</v>
      </c>
      <c r="B109" s="616"/>
      <c r="C109" s="635" t="s">
        <v>70</v>
      </c>
      <c r="D109" s="636"/>
      <c r="E109" s="636"/>
      <c r="F109" s="637"/>
      <c r="G109" s="638"/>
      <c r="H109" s="650" t="s">
        <v>60</v>
      </c>
      <c r="I109" s="651"/>
      <c r="J109" s="651"/>
      <c r="K109" s="651"/>
      <c r="L109" s="651"/>
      <c r="M109" s="652"/>
      <c r="N109" s="632" t="s">
        <v>61</v>
      </c>
      <c r="O109" s="633"/>
      <c r="P109" s="633"/>
      <c r="Q109" s="633"/>
      <c r="R109" s="633"/>
      <c r="S109" s="634"/>
      <c r="T109" s="50"/>
      <c r="U109" s="5"/>
      <c r="V109" s="5"/>
      <c r="W109" s="115"/>
      <c r="X109" s="5"/>
      <c r="Y109" s="12"/>
      <c r="Z109" s="12"/>
      <c r="AA109" s="12"/>
      <c r="AB109" s="12"/>
      <c r="AC109" s="12"/>
      <c r="AD109" s="12"/>
      <c r="AE109" s="12"/>
      <c r="AF109" s="12"/>
      <c r="AG109" s="12"/>
      <c r="AH109" s="12"/>
      <c r="AI109" s="12"/>
    </row>
    <row r="110" spans="1:35" ht="16.5" hidden="1" customHeight="1" x14ac:dyDescent="0.2">
      <c r="A110" s="617"/>
      <c r="B110" s="618"/>
      <c r="C110" s="639"/>
      <c r="D110" s="640"/>
      <c r="E110" s="640"/>
      <c r="F110" s="641"/>
      <c r="G110" s="642"/>
      <c r="H110" s="653" t="s">
        <v>71</v>
      </c>
      <c r="I110" s="654"/>
      <c r="J110" s="654" t="s">
        <v>72</v>
      </c>
      <c r="K110" s="654"/>
      <c r="L110" s="567" t="s">
        <v>91</v>
      </c>
      <c r="M110" s="568"/>
      <c r="N110" s="571" t="s">
        <v>73</v>
      </c>
      <c r="O110" s="572"/>
      <c r="P110" s="572" t="s">
        <v>74</v>
      </c>
      <c r="Q110" s="572"/>
      <c r="R110" s="573" t="s">
        <v>66</v>
      </c>
      <c r="S110" s="574"/>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619"/>
      <c r="B111" s="620"/>
      <c r="C111" s="643"/>
      <c r="D111" s="644"/>
      <c r="E111" s="644"/>
      <c r="F111" s="645"/>
      <c r="G111" s="646"/>
      <c r="H111" s="109" t="s">
        <v>75</v>
      </c>
      <c r="I111" s="258" t="s">
        <v>76</v>
      </c>
      <c r="J111" s="258" t="s">
        <v>75</v>
      </c>
      <c r="K111" s="258" t="s">
        <v>76</v>
      </c>
      <c r="L111" s="569"/>
      <c r="M111" s="570"/>
      <c r="N111" s="110" t="s">
        <v>75</v>
      </c>
      <c r="O111" s="259" t="s">
        <v>76</v>
      </c>
      <c r="P111" s="259" t="s">
        <v>75</v>
      </c>
      <c r="Q111" s="259" t="s">
        <v>76</v>
      </c>
      <c r="R111" s="575"/>
      <c r="S111" s="576"/>
      <c r="T111" s="235"/>
      <c r="U111" s="5"/>
      <c r="V111" s="5"/>
      <c r="W111" s="5"/>
      <c r="X111" s="5"/>
      <c r="Y111" s="12"/>
      <c r="Z111" s="12"/>
      <c r="AA111" s="12"/>
      <c r="AB111" s="12"/>
      <c r="AC111" s="12"/>
      <c r="AD111" s="12"/>
      <c r="AE111" s="12"/>
      <c r="AF111" s="12"/>
      <c r="AG111" s="12"/>
      <c r="AH111" s="12"/>
      <c r="AI111" s="12"/>
    </row>
    <row r="112" spans="1:35" ht="12" hidden="1" customHeight="1" x14ac:dyDescent="0.2">
      <c r="A112" s="623" t="s">
        <v>77</v>
      </c>
      <c r="B112" s="624"/>
      <c r="C112" s="647" t="s">
        <v>78</v>
      </c>
      <c r="D112" s="647"/>
      <c r="E112" s="647"/>
      <c r="F112" s="648"/>
      <c r="G112" s="649"/>
      <c r="H112" s="106">
        <v>18</v>
      </c>
      <c r="I112" s="107">
        <v>0</v>
      </c>
      <c r="J112" s="42">
        <v>23</v>
      </c>
      <c r="K112" s="107">
        <v>0</v>
      </c>
      <c r="L112" s="577">
        <v>0</v>
      </c>
      <c r="M112" s="578"/>
      <c r="N112" s="111">
        <v>5</v>
      </c>
      <c r="O112" s="108">
        <v>0</v>
      </c>
      <c r="P112" s="256">
        <v>2</v>
      </c>
      <c r="Q112" s="108">
        <v>0</v>
      </c>
      <c r="R112" s="577">
        <v>0</v>
      </c>
      <c r="S112" s="578"/>
      <c r="T112" s="236"/>
      <c r="U112" s="5"/>
      <c r="V112" s="5"/>
      <c r="W112" s="5"/>
      <c r="X112" s="5"/>
      <c r="Y112" s="12"/>
      <c r="Z112" s="12"/>
      <c r="AA112" s="12"/>
      <c r="AB112" s="12"/>
      <c r="AC112" s="12"/>
      <c r="AD112" s="12"/>
      <c r="AE112" s="12"/>
      <c r="AF112" s="12"/>
      <c r="AG112" s="12"/>
      <c r="AH112" s="12"/>
      <c r="AI112" s="12"/>
    </row>
    <row r="113" spans="1:35" ht="12" hidden="1" customHeight="1" x14ac:dyDescent="0.2">
      <c r="A113" s="623"/>
      <c r="B113" s="624"/>
      <c r="C113" s="478" t="s">
        <v>79</v>
      </c>
      <c r="D113" s="478"/>
      <c r="E113" s="478"/>
      <c r="F113" s="479"/>
      <c r="G113" s="480"/>
      <c r="H113" s="26">
        <v>2</v>
      </c>
      <c r="I113" s="27">
        <v>0</v>
      </c>
      <c r="J113" s="28">
        <v>2</v>
      </c>
      <c r="K113" s="27">
        <v>0</v>
      </c>
      <c r="L113" s="484"/>
      <c r="M113" s="485"/>
      <c r="N113" s="112">
        <v>0</v>
      </c>
      <c r="O113" s="33">
        <v>0</v>
      </c>
      <c r="P113" s="252">
        <v>0</v>
      </c>
      <c r="Q113" s="34">
        <v>0</v>
      </c>
      <c r="R113" s="484"/>
      <c r="S113" s="485"/>
      <c r="T113" s="236"/>
      <c r="U113" s="5"/>
      <c r="V113" s="5"/>
      <c r="W113" s="5"/>
      <c r="X113" s="5"/>
      <c r="Y113" s="12"/>
      <c r="Z113" s="12"/>
      <c r="AA113" s="12"/>
      <c r="AB113" s="12"/>
      <c r="AC113" s="12"/>
      <c r="AD113" s="12"/>
      <c r="AE113" s="12"/>
      <c r="AF113" s="12"/>
      <c r="AG113" s="12"/>
      <c r="AH113" s="12"/>
      <c r="AI113" s="12"/>
    </row>
    <row r="114" spans="1:35" ht="12" hidden="1" customHeight="1" x14ac:dyDescent="0.2">
      <c r="A114" s="623"/>
      <c r="B114" s="624"/>
      <c r="C114" s="478" t="s">
        <v>80</v>
      </c>
      <c r="D114" s="478"/>
      <c r="E114" s="478"/>
      <c r="F114" s="479"/>
      <c r="G114" s="480"/>
      <c r="H114" s="26">
        <v>3</v>
      </c>
      <c r="I114" s="29">
        <v>0</v>
      </c>
      <c r="J114" s="28">
        <v>4</v>
      </c>
      <c r="K114" s="29">
        <v>0</v>
      </c>
      <c r="L114" s="484"/>
      <c r="M114" s="485"/>
      <c r="N114" s="112">
        <v>1</v>
      </c>
      <c r="O114" s="34">
        <v>0</v>
      </c>
      <c r="P114" s="252">
        <v>0</v>
      </c>
      <c r="Q114" s="34">
        <v>0</v>
      </c>
      <c r="R114" s="484"/>
      <c r="S114" s="485"/>
      <c r="T114" s="236"/>
      <c r="U114" s="5"/>
      <c r="V114" s="5"/>
      <c r="W114" s="5"/>
      <c r="X114" s="5"/>
      <c r="Y114" s="12"/>
      <c r="Z114" s="12"/>
      <c r="AA114" s="12"/>
      <c r="AB114" s="12"/>
      <c r="AC114" s="12"/>
      <c r="AD114" s="12"/>
      <c r="AE114" s="12"/>
      <c r="AF114" s="12"/>
      <c r="AG114" s="12"/>
      <c r="AH114" s="12"/>
      <c r="AI114" s="12"/>
    </row>
    <row r="115" spans="1:35" ht="12" hidden="1" customHeight="1" x14ac:dyDescent="0.2">
      <c r="A115" s="627"/>
      <c r="B115" s="628"/>
      <c r="C115" s="488" t="s">
        <v>81</v>
      </c>
      <c r="D115" s="488"/>
      <c r="E115" s="488"/>
      <c r="F115" s="489"/>
      <c r="G115" s="490"/>
      <c r="H115" s="26">
        <v>2</v>
      </c>
      <c r="I115" s="29">
        <v>0</v>
      </c>
      <c r="J115" s="28">
        <v>2</v>
      </c>
      <c r="K115" s="29">
        <v>0</v>
      </c>
      <c r="L115" s="484"/>
      <c r="M115" s="485"/>
      <c r="N115" s="112">
        <v>0</v>
      </c>
      <c r="O115" s="34">
        <v>0</v>
      </c>
      <c r="P115" s="252">
        <v>0</v>
      </c>
      <c r="Q115" s="34">
        <v>0</v>
      </c>
      <c r="R115" s="484"/>
      <c r="S115" s="485"/>
      <c r="T115" s="236"/>
      <c r="U115" s="5"/>
      <c r="V115" s="5"/>
      <c r="W115" s="5"/>
      <c r="X115" s="5"/>
      <c r="Y115" s="12"/>
      <c r="Z115" s="12"/>
      <c r="AA115" s="12"/>
      <c r="AB115" s="12"/>
      <c r="AC115" s="12"/>
      <c r="AD115" s="12"/>
      <c r="AE115" s="12"/>
      <c r="AF115" s="12"/>
      <c r="AG115" s="12"/>
      <c r="AH115" s="12"/>
      <c r="AI115" s="12"/>
    </row>
    <row r="116" spans="1:35" ht="12" hidden="1" customHeight="1" x14ac:dyDescent="0.2">
      <c r="A116" s="621" t="s">
        <v>82</v>
      </c>
      <c r="B116" s="622"/>
      <c r="C116" s="488" t="s">
        <v>78</v>
      </c>
      <c r="D116" s="488"/>
      <c r="E116" s="488"/>
      <c r="F116" s="489"/>
      <c r="G116" s="490"/>
      <c r="H116" s="26">
        <v>4</v>
      </c>
      <c r="I116" s="29">
        <v>0</v>
      </c>
      <c r="J116" s="28">
        <v>4</v>
      </c>
      <c r="K116" s="29">
        <v>0</v>
      </c>
      <c r="L116" s="484">
        <v>0</v>
      </c>
      <c r="M116" s="485"/>
      <c r="N116" s="112">
        <v>0</v>
      </c>
      <c r="O116" s="34">
        <v>0</v>
      </c>
      <c r="P116" s="252">
        <v>0</v>
      </c>
      <c r="Q116" s="34">
        <v>0</v>
      </c>
      <c r="R116" s="484">
        <v>0</v>
      </c>
      <c r="S116" s="485"/>
      <c r="T116" s="236"/>
      <c r="U116" s="5"/>
      <c r="V116" s="5"/>
      <c r="W116" s="5"/>
      <c r="X116" s="5"/>
      <c r="Y116" s="12"/>
      <c r="Z116" s="12"/>
      <c r="AA116" s="12"/>
      <c r="AB116" s="12"/>
      <c r="AC116" s="12"/>
      <c r="AD116" s="12"/>
      <c r="AE116" s="12"/>
      <c r="AF116" s="12"/>
      <c r="AG116" s="12"/>
      <c r="AH116" s="12"/>
      <c r="AI116" s="12"/>
    </row>
    <row r="117" spans="1:35" ht="12" hidden="1" customHeight="1" x14ac:dyDescent="0.2">
      <c r="A117" s="623"/>
      <c r="B117" s="624"/>
      <c r="C117" s="478" t="s">
        <v>79</v>
      </c>
      <c r="D117" s="478"/>
      <c r="E117" s="478"/>
      <c r="F117" s="479"/>
      <c r="G117" s="480"/>
      <c r="H117" s="26">
        <v>0</v>
      </c>
      <c r="I117" s="27">
        <v>0</v>
      </c>
      <c r="J117" s="28">
        <v>0</v>
      </c>
      <c r="K117" s="27">
        <v>0</v>
      </c>
      <c r="L117" s="484"/>
      <c r="M117" s="485"/>
      <c r="N117" s="112">
        <v>0</v>
      </c>
      <c r="O117" s="33">
        <v>0</v>
      </c>
      <c r="P117" s="252">
        <v>0</v>
      </c>
      <c r="Q117" s="34">
        <v>0</v>
      </c>
      <c r="R117" s="484"/>
      <c r="S117" s="485"/>
      <c r="T117" s="236"/>
      <c r="U117" s="5"/>
      <c r="V117" s="5"/>
      <c r="W117" s="5"/>
      <c r="X117" s="5"/>
      <c r="Y117" s="12"/>
      <c r="Z117" s="12"/>
      <c r="AA117" s="12"/>
      <c r="AB117" s="12"/>
      <c r="AC117" s="12"/>
      <c r="AD117" s="12"/>
      <c r="AE117" s="12"/>
      <c r="AF117" s="12"/>
      <c r="AG117" s="12"/>
      <c r="AH117" s="12"/>
      <c r="AI117" s="12"/>
    </row>
    <row r="118" spans="1:35" ht="12" hidden="1" customHeight="1" x14ac:dyDescent="0.2">
      <c r="A118" s="623"/>
      <c r="B118" s="624"/>
      <c r="C118" s="478" t="s">
        <v>80</v>
      </c>
      <c r="D118" s="478"/>
      <c r="E118" s="478"/>
      <c r="F118" s="479"/>
      <c r="G118" s="480"/>
      <c r="H118" s="26">
        <v>1</v>
      </c>
      <c r="I118" s="29">
        <v>0</v>
      </c>
      <c r="J118" s="28">
        <v>1</v>
      </c>
      <c r="K118" s="29">
        <v>0</v>
      </c>
      <c r="L118" s="484"/>
      <c r="M118" s="485"/>
      <c r="N118" s="112">
        <v>0</v>
      </c>
      <c r="O118" s="34">
        <v>0</v>
      </c>
      <c r="P118" s="252">
        <v>0</v>
      </c>
      <c r="Q118" s="34">
        <v>0</v>
      </c>
      <c r="R118" s="484"/>
      <c r="S118" s="485"/>
      <c r="T118" s="236"/>
      <c r="U118" s="5"/>
      <c r="V118" s="5"/>
      <c r="W118" s="5"/>
      <c r="X118" s="5"/>
      <c r="Y118" s="12"/>
      <c r="Z118" s="12"/>
      <c r="AA118" s="12"/>
      <c r="AB118" s="12"/>
      <c r="AC118" s="12"/>
      <c r="AD118" s="12"/>
      <c r="AE118" s="12"/>
      <c r="AF118" s="12"/>
      <c r="AG118" s="12"/>
      <c r="AH118" s="12"/>
      <c r="AI118" s="12"/>
    </row>
    <row r="119" spans="1:35" ht="12" hidden="1" customHeight="1" x14ac:dyDescent="0.2">
      <c r="A119" s="627"/>
      <c r="B119" s="628"/>
      <c r="C119" s="488" t="s">
        <v>81</v>
      </c>
      <c r="D119" s="488"/>
      <c r="E119" s="488"/>
      <c r="F119" s="489"/>
      <c r="G119" s="490"/>
      <c r="H119" s="26">
        <v>0</v>
      </c>
      <c r="I119" s="29">
        <v>0</v>
      </c>
      <c r="J119" s="28">
        <v>0</v>
      </c>
      <c r="K119" s="29">
        <v>0</v>
      </c>
      <c r="L119" s="484"/>
      <c r="M119" s="485"/>
      <c r="N119" s="112">
        <v>0</v>
      </c>
      <c r="O119" s="34">
        <v>0</v>
      </c>
      <c r="P119" s="252">
        <v>0</v>
      </c>
      <c r="Q119" s="34">
        <v>0</v>
      </c>
      <c r="R119" s="484"/>
      <c r="S119" s="485"/>
      <c r="T119" s="236"/>
      <c r="U119" s="5"/>
      <c r="V119" s="5"/>
      <c r="W119" s="5"/>
      <c r="X119" s="5"/>
      <c r="Y119" s="12"/>
      <c r="Z119" s="12"/>
      <c r="AA119" s="12"/>
      <c r="AB119" s="12"/>
      <c r="AC119" s="12"/>
      <c r="AD119" s="12"/>
      <c r="AE119" s="12"/>
      <c r="AF119" s="12"/>
      <c r="AG119" s="12"/>
      <c r="AH119" s="12"/>
      <c r="AI119" s="12"/>
    </row>
    <row r="120" spans="1:35" ht="12" hidden="1" customHeight="1" x14ac:dyDescent="0.2">
      <c r="A120" s="621" t="s">
        <v>83</v>
      </c>
      <c r="B120" s="622"/>
      <c r="C120" s="488" t="s">
        <v>78</v>
      </c>
      <c r="D120" s="488"/>
      <c r="E120" s="488"/>
      <c r="F120" s="489"/>
      <c r="G120" s="490"/>
      <c r="H120" s="26">
        <v>10</v>
      </c>
      <c r="I120" s="29">
        <v>0</v>
      </c>
      <c r="J120" s="28">
        <v>11</v>
      </c>
      <c r="K120" s="29">
        <v>0</v>
      </c>
      <c r="L120" s="484">
        <v>0</v>
      </c>
      <c r="M120" s="485"/>
      <c r="N120" s="112">
        <v>1</v>
      </c>
      <c r="O120" s="34">
        <v>0</v>
      </c>
      <c r="P120" s="252">
        <v>0</v>
      </c>
      <c r="Q120" s="34">
        <v>0</v>
      </c>
      <c r="R120" s="484">
        <v>0</v>
      </c>
      <c r="S120" s="485"/>
      <c r="T120" s="236"/>
      <c r="U120" s="5"/>
      <c r="V120" s="5"/>
      <c r="W120" s="5"/>
      <c r="X120" s="5"/>
      <c r="Y120" s="12"/>
      <c r="Z120" s="12"/>
      <c r="AA120" s="12"/>
      <c r="AB120" s="12"/>
      <c r="AC120" s="12"/>
      <c r="AD120" s="12"/>
      <c r="AE120" s="12"/>
      <c r="AF120" s="12"/>
      <c r="AG120" s="12"/>
      <c r="AH120" s="12"/>
      <c r="AI120" s="12"/>
    </row>
    <row r="121" spans="1:35" ht="12" hidden="1" customHeight="1" x14ac:dyDescent="0.2">
      <c r="A121" s="623"/>
      <c r="B121" s="624"/>
      <c r="C121" s="478" t="s">
        <v>79</v>
      </c>
      <c r="D121" s="478"/>
      <c r="E121" s="478"/>
      <c r="F121" s="479"/>
      <c r="G121" s="480"/>
      <c r="H121" s="26">
        <v>1</v>
      </c>
      <c r="I121" s="27">
        <v>0</v>
      </c>
      <c r="J121" s="28">
        <v>1</v>
      </c>
      <c r="K121" s="27">
        <v>0</v>
      </c>
      <c r="L121" s="484"/>
      <c r="M121" s="485"/>
      <c r="N121" s="112">
        <v>0</v>
      </c>
      <c r="O121" s="33">
        <v>0</v>
      </c>
      <c r="P121" s="252">
        <v>0</v>
      </c>
      <c r="Q121" s="34">
        <v>0</v>
      </c>
      <c r="R121" s="484"/>
      <c r="S121" s="485"/>
      <c r="T121" s="236"/>
      <c r="U121" s="5"/>
      <c r="V121" s="5"/>
      <c r="W121" s="5"/>
      <c r="X121" s="5"/>
      <c r="Y121" s="12"/>
      <c r="Z121" s="12"/>
      <c r="AA121" s="12"/>
      <c r="AB121" s="12"/>
      <c r="AC121" s="12"/>
      <c r="AD121" s="12"/>
      <c r="AE121" s="12"/>
      <c r="AF121" s="12"/>
      <c r="AG121" s="12"/>
      <c r="AH121" s="12"/>
      <c r="AI121" s="12"/>
    </row>
    <row r="122" spans="1:35" ht="12" hidden="1" customHeight="1" x14ac:dyDescent="0.2">
      <c r="A122" s="627"/>
      <c r="B122" s="628"/>
      <c r="C122" s="478" t="s">
        <v>80</v>
      </c>
      <c r="D122" s="478"/>
      <c r="E122" s="478"/>
      <c r="F122" s="479"/>
      <c r="G122" s="480"/>
      <c r="H122" s="26">
        <v>2</v>
      </c>
      <c r="I122" s="29">
        <v>0</v>
      </c>
      <c r="J122" s="28">
        <v>2</v>
      </c>
      <c r="K122" s="29">
        <v>0</v>
      </c>
      <c r="L122" s="484"/>
      <c r="M122" s="485"/>
      <c r="N122" s="112">
        <v>0</v>
      </c>
      <c r="O122" s="34">
        <v>0</v>
      </c>
      <c r="P122" s="252">
        <v>0</v>
      </c>
      <c r="Q122" s="34">
        <v>0</v>
      </c>
      <c r="R122" s="484"/>
      <c r="S122" s="485"/>
      <c r="T122" s="236"/>
      <c r="U122" s="5"/>
      <c r="V122" s="5"/>
      <c r="W122" s="5"/>
      <c r="X122" s="5"/>
      <c r="Y122" s="12"/>
      <c r="Z122" s="12"/>
      <c r="AA122" s="12"/>
      <c r="AB122" s="12"/>
      <c r="AC122" s="12"/>
      <c r="AD122" s="12"/>
      <c r="AE122" s="12"/>
      <c r="AF122" s="12"/>
      <c r="AG122" s="12"/>
      <c r="AH122" s="12"/>
      <c r="AI122" s="12"/>
    </row>
    <row r="123" spans="1:35" ht="12" hidden="1" customHeight="1" x14ac:dyDescent="0.2">
      <c r="A123" s="621" t="s">
        <v>84</v>
      </c>
      <c r="B123" s="622"/>
      <c r="C123" s="488" t="s">
        <v>78</v>
      </c>
      <c r="D123" s="488"/>
      <c r="E123" s="488"/>
      <c r="F123" s="489"/>
      <c r="G123" s="490"/>
      <c r="H123" s="26">
        <v>0</v>
      </c>
      <c r="I123" s="29">
        <v>0</v>
      </c>
      <c r="J123" s="28">
        <v>0</v>
      </c>
      <c r="K123" s="29">
        <v>0</v>
      </c>
      <c r="L123" s="484">
        <v>0</v>
      </c>
      <c r="M123" s="485"/>
      <c r="N123" s="112">
        <v>0</v>
      </c>
      <c r="O123" s="34">
        <v>0</v>
      </c>
      <c r="P123" s="252">
        <v>0</v>
      </c>
      <c r="Q123" s="34">
        <v>0</v>
      </c>
      <c r="R123" s="484">
        <v>0</v>
      </c>
      <c r="S123" s="485"/>
      <c r="T123" s="236"/>
      <c r="U123" s="5"/>
      <c r="V123" s="5"/>
      <c r="W123" s="5"/>
      <c r="X123" s="5"/>
      <c r="Y123" s="12"/>
      <c r="Z123" s="12"/>
      <c r="AA123" s="12"/>
      <c r="AB123" s="12"/>
      <c r="AC123" s="12"/>
      <c r="AD123" s="12"/>
      <c r="AE123" s="12"/>
      <c r="AF123" s="12"/>
      <c r="AG123" s="12"/>
      <c r="AH123" s="12"/>
      <c r="AI123" s="12"/>
    </row>
    <row r="124" spans="1:35" ht="12" hidden="1" customHeight="1" x14ac:dyDescent="0.2">
      <c r="A124" s="623"/>
      <c r="B124" s="624"/>
      <c r="C124" s="478" t="s">
        <v>79</v>
      </c>
      <c r="D124" s="478"/>
      <c r="E124" s="478"/>
      <c r="F124" s="479"/>
      <c r="G124" s="480"/>
      <c r="H124" s="26">
        <v>0</v>
      </c>
      <c r="I124" s="27">
        <v>0</v>
      </c>
      <c r="J124" s="28">
        <v>0</v>
      </c>
      <c r="K124" s="27">
        <v>0</v>
      </c>
      <c r="L124" s="484"/>
      <c r="M124" s="485"/>
      <c r="N124" s="112">
        <v>0</v>
      </c>
      <c r="O124" s="33">
        <v>0</v>
      </c>
      <c r="P124" s="252">
        <v>0</v>
      </c>
      <c r="Q124" s="34">
        <v>0</v>
      </c>
      <c r="R124" s="484"/>
      <c r="S124" s="485"/>
      <c r="T124" s="236"/>
      <c r="U124" s="5"/>
      <c r="V124" s="5"/>
      <c r="W124" s="5"/>
      <c r="X124" s="5"/>
      <c r="Y124" s="12"/>
      <c r="Z124" s="12"/>
      <c r="AA124" s="12"/>
      <c r="AB124" s="12"/>
      <c r="AC124" s="12"/>
      <c r="AD124" s="12"/>
      <c r="AE124" s="12"/>
      <c r="AF124" s="12"/>
      <c r="AG124" s="12"/>
      <c r="AH124" s="12"/>
      <c r="AI124" s="12"/>
    </row>
    <row r="125" spans="1:35" ht="12" hidden="1" customHeight="1" x14ac:dyDescent="0.2">
      <c r="A125" s="623"/>
      <c r="B125" s="624"/>
      <c r="C125" s="478" t="s">
        <v>80</v>
      </c>
      <c r="D125" s="478"/>
      <c r="E125" s="478"/>
      <c r="F125" s="479"/>
      <c r="G125" s="480"/>
      <c r="H125" s="26">
        <v>0</v>
      </c>
      <c r="I125" s="29">
        <v>0</v>
      </c>
      <c r="J125" s="28">
        <v>0</v>
      </c>
      <c r="K125" s="29">
        <v>0</v>
      </c>
      <c r="L125" s="484"/>
      <c r="M125" s="485"/>
      <c r="N125" s="112">
        <v>0</v>
      </c>
      <c r="O125" s="34">
        <v>0</v>
      </c>
      <c r="P125" s="252">
        <v>0</v>
      </c>
      <c r="Q125" s="34">
        <v>0</v>
      </c>
      <c r="R125" s="484"/>
      <c r="S125" s="485"/>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625"/>
      <c r="B126" s="626"/>
      <c r="C126" s="481" t="s">
        <v>81</v>
      </c>
      <c r="D126" s="481"/>
      <c r="E126" s="481"/>
      <c r="F126" s="482"/>
      <c r="G126" s="483"/>
      <c r="H126" s="30">
        <v>0</v>
      </c>
      <c r="I126" s="31">
        <v>0</v>
      </c>
      <c r="J126" s="32">
        <v>0</v>
      </c>
      <c r="K126" s="31">
        <v>0</v>
      </c>
      <c r="L126" s="486"/>
      <c r="M126" s="487"/>
      <c r="N126" s="113">
        <v>0</v>
      </c>
      <c r="O126" s="35">
        <v>0</v>
      </c>
      <c r="P126" s="253">
        <v>0</v>
      </c>
      <c r="Q126" s="35">
        <v>0</v>
      </c>
      <c r="R126" s="486"/>
      <c r="S126" s="487"/>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06:B106"/>
    <mergeCell ref="C106:F106"/>
    <mergeCell ref="G106:H106"/>
    <mergeCell ref="I106:J106"/>
    <mergeCell ref="K106:L106"/>
    <mergeCell ref="M106:N106"/>
    <mergeCell ref="A105:B105"/>
    <mergeCell ref="C105:F105"/>
    <mergeCell ref="G105:H105"/>
    <mergeCell ref="I105:J105"/>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I89:J89"/>
    <mergeCell ref="K89:L89"/>
    <mergeCell ref="M89:N89"/>
    <mergeCell ref="O89:P89"/>
    <mergeCell ref="A87:B89"/>
    <mergeCell ref="C88:L88"/>
    <mergeCell ref="C89:F89"/>
    <mergeCell ref="G89:H89"/>
    <mergeCell ref="Q89:R89"/>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A79:B79"/>
    <mergeCell ref="A80:B80"/>
    <mergeCell ref="A81:B81"/>
    <mergeCell ref="A82:B82"/>
    <mergeCell ref="A83:B83"/>
    <mergeCell ref="A84:B84"/>
    <mergeCell ref="A73:B73"/>
    <mergeCell ref="A75:B75"/>
    <mergeCell ref="A76:B76"/>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31:B31"/>
    <mergeCell ref="A33:B33"/>
    <mergeCell ref="A30:B30"/>
    <mergeCell ref="A62:B62"/>
    <mergeCell ref="A65:B65"/>
    <mergeCell ref="A60:B60"/>
    <mergeCell ref="A63:B63"/>
    <mergeCell ref="A67:B67"/>
    <mergeCell ref="A66:B66"/>
    <mergeCell ref="A56:B57"/>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1:AI1"/>
    <mergeCell ref="R2:AG2"/>
    <mergeCell ref="R3:AG5"/>
    <mergeCell ref="R6:AG8"/>
    <mergeCell ref="A2:P2"/>
    <mergeCell ref="A3:P5"/>
    <mergeCell ref="A6:P8"/>
    <mergeCell ref="A9:P10"/>
    <mergeCell ref="A12:P12"/>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s>
  <conditionalFormatting sqref="R120 R112 R116 R123 L112 L116 L120 L123 AI72:AI84 T72:T84 T58:T67 T42:T53 AI42:AI53 T36:T37 AI58:AI67 T27:T34 AI27:AI34 AI36:AI37">
    <cfRule type="containsText" dxfId="119" priority="642" stopIfTrue="1" operator="containsText" text="G">
      <formula>NOT(ISERROR(SEARCH("G",L27)))</formula>
    </cfRule>
    <cfRule type="containsText" dxfId="118" priority="643" stopIfTrue="1" operator="containsText" text="A">
      <formula>NOT(ISERROR(SEARCH("A",L27)))</formula>
    </cfRule>
    <cfRule type="containsText" dxfId="117" priority="644" stopIfTrue="1" operator="containsText" text="R">
      <formula>NOT(ISERROR(SEARCH("R",L27)))</formula>
    </cfRule>
  </conditionalFormatting>
  <conditionalFormatting sqref="R112 R116 R120 R123 L112 L116 L120 L123">
    <cfRule type="containsText" dxfId="116" priority="641" stopIfTrue="1" operator="containsText" text="No Service">
      <formula>NOT(ISERROR(SEARCH("No Service",L112)))</formula>
    </cfRule>
  </conditionalFormatting>
  <conditionalFormatting sqref="T58">
    <cfRule type="containsText" dxfId="11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1st</vt:lpstr>
      <vt:lpstr>2nd</vt:lpstr>
      <vt:lpstr>3rd</vt:lpstr>
      <vt:lpstr>4th</vt:lpstr>
      <vt:lpstr>5th</vt:lpstr>
      <vt:lpstr>6th</vt:lpstr>
      <vt:lpstr>7th</vt:lpstr>
      <vt:lpstr>8th</vt:lpstr>
      <vt:lpstr>9th</vt:lpstr>
      <vt:lpstr>10th</vt:lpstr>
      <vt:lpstr>11th</vt:lpstr>
      <vt:lpstr>12th</vt:lpstr>
      <vt:lpstr>13th</vt:lpstr>
      <vt:lpstr>14th</vt:lpstr>
      <vt:lpstr>15th</vt:lpstr>
      <vt:lpstr>16th</vt:lpstr>
      <vt:lpstr>17th</vt:lpstr>
      <vt:lpstr>18th</vt:lpstr>
      <vt:lpstr>19th</vt:lpstr>
      <vt:lpstr>20th</vt:lpstr>
      <vt:lpstr>21st</vt:lpstr>
      <vt:lpstr>22nd</vt:lpstr>
      <vt:lpstr>23rd</vt:lpstr>
      <vt:lpstr>24th</vt:lpstr>
      <vt:lpstr>25th</vt:lpstr>
      <vt:lpstr>26th</vt:lpstr>
      <vt:lpstr>27th</vt:lpstr>
      <vt:lpstr>28th</vt:lpstr>
      <vt:lpstr>29th</vt:lpstr>
      <vt:lpstr>30th</vt:lpstr>
      <vt:lpstr>31st</vt:lpstr>
      <vt:lpstr>TO USE</vt:lpstr>
      <vt:lpstr>Sheet1</vt:lpstr>
    </vt:vector>
  </TitlesOfParts>
  <Company>West Hertfordshire Hospitals NHS Trust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newmanm01</dc:creator>
  <cp:lastModifiedBy>Jones Jo (RWG) West Hertfordshire TR</cp:lastModifiedBy>
  <cp:lastPrinted>2015-03-25T11:20:24Z</cp:lastPrinted>
  <dcterms:created xsi:type="dcterms:W3CDTF">2014-04-02T08:17:47Z</dcterms:created>
  <dcterms:modified xsi:type="dcterms:W3CDTF">2017-11-17T15:43:40Z</dcterms:modified>
</cp:coreProperties>
</file>